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46908\Desktop\"/>
    </mc:Choice>
  </mc:AlternateContent>
  <xr:revisionPtr revIDLastSave="0" documentId="13_ncr:1_{E69974C7-6C6B-4D77-90C2-97E2966DD09D}" xr6:coauthVersionLast="45" xr6:coauthVersionMax="47" xr10:uidLastSave="{00000000-0000-0000-0000-000000000000}"/>
  <bookViews>
    <workbookView xWindow="-120" yWindow="-120" windowWidth="29040" windowHeight="15840" activeTab="3" xr2:uid="{00000000-000D-0000-FFFF-FFFF00000000}"/>
  </bookViews>
  <sheets>
    <sheet name="GRI Performance Table" sheetId="1" r:id="rId1"/>
    <sheet name="GRI Employment Data" sheetId="5" r:id="rId2"/>
    <sheet name="EEI-Metrics" sheetId="6" r:id="rId3"/>
    <sheet name="AGA-Quantitative Gas ESG" sheetId="7" r:id="rId4"/>
    <sheet name="Climate Goals " sheetId="8" r:id="rId5"/>
  </sheets>
  <externalReferences>
    <externalReference r:id="rId6"/>
    <externalReference r:id="rId7"/>
  </externalReferences>
  <definedNames>
    <definedName name="_Hlk42502879">'GRI Performance Table'!$B$13</definedName>
    <definedName name="_Hlk44321479">'GRI Performance Table'!$B$1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[1]Hidden_Lists!$D$7:$D$9</definedName>
    <definedName name="_xlnm.Print_Area" localSheetId="3">'AGA-Quantitative Gas ESG'!$A$1:$P$92</definedName>
    <definedName name="_xlnm.Print_Area" localSheetId="2">'EEI-Metrics'!$A$1:$S$196</definedName>
    <definedName name="_xlnm.Print_Titles" localSheetId="3">'AGA-Quantitative Gas ESG'!$1:$12</definedName>
    <definedName name="Z_92024487_856B_4888_AB2E_741D189FC906_.wvu.PrintArea" localSheetId="3" hidden="1">'AGA-Quantitative Gas ESG'!$A$1:$P$85</definedName>
    <definedName name="Z_92024487_856B_4888_AB2E_741D189FC906_.wvu.PrintTitles" localSheetId="3" hidden="1">'AGA-Quantitative Gas ESG'!$1:$12</definedName>
    <definedName name="Z_96389CB2_2D7B_4774_AC67_F2D68A3523AA_.wvu.PrintArea" localSheetId="3" hidden="1">'AGA-Quantitative Gas ESG'!$A$1:$P$85</definedName>
    <definedName name="Z_96389CB2_2D7B_4774_AC67_F2D68A3523AA_.wvu.PrintTitles" localSheetId="3" hidden="1">'AGA-Quantitative Gas ESG'!$1:$12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7" l="1"/>
  <c r="I16" i="7"/>
  <c r="F18" i="7"/>
  <c r="I18" i="7"/>
  <c r="F19" i="7"/>
  <c r="I19" i="7"/>
  <c r="F20" i="7"/>
  <c r="I20" i="7"/>
  <c r="F21" i="7"/>
  <c r="I21" i="7"/>
  <c r="F23" i="7"/>
  <c r="I23" i="7"/>
  <c r="F24" i="7"/>
  <c r="I24" i="7"/>
  <c r="F26" i="7"/>
  <c r="I26" i="7"/>
  <c r="F27" i="7"/>
  <c r="I27" i="7"/>
  <c r="F28" i="7"/>
  <c r="I28" i="7"/>
  <c r="F29" i="7"/>
  <c r="I29" i="7"/>
  <c r="F30" i="7"/>
  <c r="I30" i="7"/>
  <c r="F31" i="7"/>
  <c r="I31" i="7"/>
  <c r="F36" i="7"/>
  <c r="I36" i="7"/>
  <c r="F37" i="7"/>
  <c r="I37" i="7"/>
  <c r="F38" i="7"/>
  <c r="I38" i="7"/>
  <c r="F39" i="7"/>
  <c r="I39" i="7"/>
  <c r="F40" i="7"/>
  <c r="I40" i="7"/>
  <c r="F41" i="7"/>
  <c r="I41" i="7"/>
  <c r="F42" i="7"/>
  <c r="I42" i="7"/>
  <c r="F43" i="7"/>
  <c r="I43" i="7"/>
  <c r="F44" i="7"/>
  <c r="I44" i="7"/>
  <c r="F45" i="7"/>
  <c r="I45" i="7"/>
  <c r="F46" i="7"/>
  <c r="I46" i="7"/>
  <c r="F49" i="7"/>
  <c r="I49" i="7"/>
  <c r="F50" i="7"/>
  <c r="I50" i="7"/>
  <c r="F51" i="7"/>
  <c r="I51" i="7"/>
  <c r="F52" i="7"/>
  <c r="I52" i="7"/>
  <c r="F53" i="7"/>
  <c r="I53" i="7"/>
  <c r="F54" i="7"/>
  <c r="I54" i="7"/>
  <c r="F55" i="7"/>
  <c r="I55" i="7"/>
  <c r="F56" i="7"/>
  <c r="I56" i="7"/>
  <c r="F57" i="7"/>
  <c r="I57" i="7"/>
  <c r="F58" i="7"/>
  <c r="I58" i="7"/>
  <c r="F59" i="7"/>
  <c r="I59" i="7"/>
  <c r="F62" i="7"/>
  <c r="I62" i="7"/>
  <c r="F63" i="7"/>
  <c r="I63" i="7"/>
  <c r="F64" i="7"/>
  <c r="I64" i="7"/>
  <c r="F67" i="7"/>
  <c r="I67" i="7"/>
  <c r="F68" i="7"/>
  <c r="I68" i="7"/>
  <c r="F69" i="7"/>
  <c r="I69" i="7"/>
  <c r="F72" i="7"/>
  <c r="I72" i="7"/>
  <c r="F73" i="7"/>
  <c r="I73" i="7"/>
  <c r="F74" i="7"/>
  <c r="I74" i="7"/>
  <c r="F75" i="7"/>
  <c r="I75" i="7"/>
  <c r="F81" i="7"/>
  <c r="I81" i="7"/>
  <c r="F82" i="7"/>
  <c r="I82" i="7"/>
  <c r="F83" i="7"/>
  <c r="I83" i="7"/>
  <c r="F86" i="7"/>
  <c r="I86" i="7"/>
  <c r="F90" i="7"/>
  <c r="I90" i="7"/>
  <c r="F91" i="7"/>
  <c r="I91" i="7"/>
  <c r="F19" i="6"/>
  <c r="I19" i="6"/>
  <c r="L19" i="6"/>
  <c r="O19" i="6"/>
  <c r="F20" i="6"/>
  <c r="I20" i="6"/>
  <c r="L20" i="6"/>
  <c r="O20" i="6"/>
  <c r="F21" i="6"/>
  <c r="I21" i="6"/>
  <c r="L21" i="6"/>
  <c r="O21" i="6"/>
  <c r="F22" i="6"/>
  <c r="I22" i="6"/>
  <c r="L22" i="6"/>
  <c r="O22" i="6"/>
  <c r="F23" i="6"/>
  <c r="I23" i="6"/>
  <c r="L23" i="6"/>
  <c r="O23" i="6"/>
  <c r="F24" i="6"/>
  <c r="I24" i="6"/>
  <c r="L24" i="6"/>
  <c r="O24" i="6"/>
  <c r="F25" i="6"/>
  <c r="I25" i="6"/>
  <c r="L25" i="6"/>
  <c r="O25" i="6"/>
  <c r="F26" i="6"/>
  <c r="I26" i="6"/>
  <c r="L26" i="6"/>
  <c r="O26" i="6"/>
  <c r="F27" i="6"/>
  <c r="I27" i="6"/>
  <c r="L27" i="6"/>
  <c r="O27" i="6"/>
  <c r="F28" i="6"/>
  <c r="I28" i="6"/>
  <c r="L28" i="6"/>
  <c r="O28" i="6"/>
  <c r="F29" i="6"/>
  <c r="I29" i="6"/>
  <c r="L29" i="6"/>
  <c r="O29" i="6"/>
  <c r="F33" i="6"/>
  <c r="I33" i="6"/>
  <c r="L33" i="6"/>
  <c r="O33" i="6"/>
  <c r="F34" i="6"/>
  <c r="I34" i="6"/>
  <c r="L34" i="6"/>
  <c r="O34" i="6"/>
  <c r="F35" i="6"/>
  <c r="I35" i="6"/>
  <c r="L35" i="6"/>
  <c r="O35" i="6"/>
  <c r="F36" i="6"/>
  <c r="I36" i="6"/>
  <c r="L36" i="6"/>
  <c r="O36" i="6"/>
  <c r="F37" i="6"/>
  <c r="I37" i="6"/>
  <c r="L37" i="6"/>
  <c r="O37" i="6"/>
  <c r="F38" i="6"/>
  <c r="I38" i="6"/>
  <c r="L38" i="6"/>
  <c r="O38" i="6"/>
  <c r="F39" i="6"/>
  <c r="I39" i="6"/>
  <c r="L39" i="6"/>
  <c r="O39" i="6"/>
  <c r="F40" i="6"/>
  <c r="I40" i="6"/>
  <c r="L40" i="6"/>
  <c r="O40" i="6"/>
  <c r="F41" i="6"/>
  <c r="I41" i="6"/>
  <c r="L41" i="6"/>
  <c r="O41" i="6"/>
  <c r="F42" i="6"/>
  <c r="I42" i="6"/>
  <c r="L42" i="6"/>
  <c r="O42" i="6"/>
  <c r="F43" i="6"/>
  <c r="I43" i="6"/>
  <c r="L43" i="6"/>
  <c r="O43" i="6"/>
  <c r="F74" i="6"/>
  <c r="I74" i="6"/>
  <c r="L74" i="6"/>
  <c r="O74" i="6"/>
  <c r="F75" i="6"/>
  <c r="I75" i="6"/>
  <c r="L75" i="6"/>
  <c r="O75" i="6"/>
  <c r="F76" i="6"/>
  <c r="I76" i="6"/>
  <c r="L76" i="6"/>
  <c r="O76" i="6"/>
  <c r="F79" i="6"/>
  <c r="I79" i="6"/>
  <c r="L79" i="6"/>
  <c r="F80" i="6"/>
  <c r="I80" i="6"/>
  <c r="L80" i="6"/>
  <c r="F81" i="6"/>
  <c r="I81" i="6"/>
  <c r="L81" i="6"/>
  <c r="F92" i="6"/>
  <c r="I92" i="6"/>
  <c r="L92" i="6"/>
  <c r="O92" i="6"/>
  <c r="F93" i="6"/>
  <c r="I93" i="6"/>
  <c r="L93" i="6"/>
  <c r="O93" i="6"/>
  <c r="F95" i="6"/>
  <c r="I95" i="6"/>
  <c r="L95" i="6"/>
  <c r="O95" i="6"/>
  <c r="F96" i="6"/>
  <c r="I96" i="6"/>
  <c r="L96" i="6"/>
  <c r="O96" i="6"/>
  <c r="F100" i="6"/>
  <c r="I100" i="6"/>
  <c r="L100" i="6"/>
  <c r="O100" i="6"/>
  <c r="F101" i="6"/>
  <c r="I101" i="6"/>
  <c r="L101" i="6"/>
  <c r="O101" i="6"/>
  <c r="F103" i="6"/>
  <c r="I103" i="6"/>
  <c r="L103" i="6"/>
  <c r="O103" i="6"/>
  <c r="F104" i="6"/>
  <c r="I104" i="6"/>
  <c r="L104" i="6"/>
  <c r="O104" i="6"/>
  <c r="F108" i="6"/>
  <c r="I108" i="6"/>
  <c r="L108" i="6"/>
  <c r="O108" i="6"/>
  <c r="F109" i="6"/>
  <c r="I109" i="6"/>
  <c r="L109" i="6"/>
  <c r="O109" i="6"/>
  <c r="F111" i="6"/>
  <c r="I111" i="6"/>
  <c r="L111" i="6"/>
  <c r="O111" i="6"/>
  <c r="F112" i="6"/>
  <c r="I112" i="6"/>
  <c r="L112" i="6"/>
  <c r="O112" i="6"/>
  <c r="F115" i="6"/>
  <c r="I115" i="6"/>
  <c r="L115" i="6"/>
  <c r="O115" i="6"/>
  <c r="F116" i="6"/>
  <c r="I116" i="6"/>
  <c r="L116" i="6"/>
  <c r="O116" i="6"/>
  <c r="F122" i="6"/>
  <c r="I122" i="6"/>
  <c r="L122" i="6"/>
  <c r="O122" i="6"/>
  <c r="F123" i="6"/>
  <c r="I123" i="6"/>
  <c r="L123" i="6"/>
  <c r="O123" i="6"/>
  <c r="F126" i="6"/>
  <c r="I126" i="6"/>
  <c r="L126" i="6"/>
  <c r="O126" i="6"/>
  <c r="F127" i="6"/>
  <c r="I127" i="6"/>
  <c r="L127" i="6"/>
  <c r="O127" i="6"/>
  <c r="F130" i="6"/>
  <c r="I130" i="6"/>
  <c r="L130" i="6"/>
  <c r="O130" i="6"/>
  <c r="F131" i="6"/>
  <c r="I131" i="6"/>
  <c r="L131" i="6"/>
  <c r="O131" i="6"/>
  <c r="F169" i="6"/>
  <c r="I169" i="6"/>
  <c r="L169" i="6"/>
  <c r="F170" i="6"/>
  <c r="I170" i="6"/>
  <c r="L170" i="6"/>
  <c r="F171" i="6"/>
  <c r="I171" i="6"/>
  <c r="L171" i="6"/>
  <c r="F172" i="6"/>
  <c r="I172" i="6"/>
  <c r="L172" i="6"/>
  <c r="F173" i="6"/>
  <c r="I173" i="6"/>
  <c r="L173" i="6"/>
  <c r="F174" i="6"/>
  <c r="I174" i="6"/>
  <c r="F175" i="6"/>
  <c r="I175" i="6"/>
  <c r="L175" i="6"/>
  <c r="F176" i="6"/>
  <c r="I176" i="6"/>
  <c r="L176" i="6"/>
  <c r="F177" i="6"/>
  <c r="I177" i="6"/>
  <c r="L177" i="6"/>
  <c r="F178" i="6"/>
  <c r="I178" i="6"/>
  <c r="L178" i="6"/>
  <c r="F179" i="6"/>
  <c r="I179" i="6"/>
  <c r="L179" i="6"/>
  <c r="F182" i="6"/>
  <c r="I182" i="6"/>
  <c r="L182" i="6"/>
  <c r="F183" i="6"/>
  <c r="I183" i="6"/>
  <c r="L183" i="6"/>
  <c r="F184" i="6"/>
  <c r="I184" i="6"/>
  <c r="L184" i="6"/>
  <c r="F185" i="6"/>
  <c r="I185" i="6"/>
  <c r="L185" i="6"/>
  <c r="F188" i="6"/>
  <c r="I188" i="6"/>
  <c r="L188" i="6"/>
  <c r="F189" i="6"/>
  <c r="I189" i="6"/>
  <c r="L189" i="6"/>
</calcChain>
</file>

<file path=xl/sharedStrings.xml><?xml version="1.0" encoding="utf-8"?>
<sst xmlns="http://schemas.openxmlformats.org/spreadsheetml/2006/main" count="650" uniqueCount="473">
  <si>
    <t>GRI Metric #</t>
  </si>
  <si>
    <t>Performance Metric</t>
  </si>
  <si>
    <t>Unit</t>
  </si>
  <si>
    <t>Comments / Additional Information</t>
  </si>
  <si>
    <t>Employees</t>
  </si>
  <si>
    <t>Employee Engagement Gallup Grand Mean score</t>
  </si>
  <si>
    <t>#</t>
  </si>
  <si>
    <t>DTE is the only energy organization to have won the Gallup Exceptional Workplace Award (formerly Gallup Great Workplace Award) for nine consecutive years.</t>
  </si>
  <si>
    <t>GRI 403-1</t>
  </si>
  <si>
    <t>Occupational Safety and Health Administration (OSHA) Recordable Rate</t>
  </si>
  <si>
    <t>See our brief on Safety Management.</t>
  </si>
  <si>
    <t>Customers</t>
  </si>
  <si>
    <t>Reliability Duration Index (minutes)</t>
  </si>
  <si>
    <t>Enrollment in Low-Income Self-Sufficiency Plan</t>
  </si>
  <si>
    <t>See our Low-Income Self-Sufficiency Plan website for more information.</t>
  </si>
  <si>
    <t>Community</t>
  </si>
  <si>
    <t>GRI 204-1</t>
  </si>
  <si>
    <t>Spending in Michigan (million dollars)</t>
  </si>
  <si>
    <t>$</t>
  </si>
  <si>
    <t xml:space="preserve">See our brief on Supply Chain Management. </t>
  </si>
  <si>
    <t>Percent of total procurement in Michigan</t>
  </si>
  <si>
    <t>%</t>
  </si>
  <si>
    <t>GRI 203-2</t>
  </si>
  <si>
    <t>Total number of volunteers</t>
  </si>
  <si>
    <t>See our 2020 DTE Sustainability Summary for more information.</t>
  </si>
  <si>
    <t>Total number of volunteer hours</t>
  </si>
  <si>
    <t>Total amount of skills-based volunteer hours</t>
  </si>
  <si>
    <t>N/A</t>
  </si>
  <si>
    <r>
      <t>Climate Change</t>
    </r>
    <r>
      <rPr>
        <sz val="12"/>
        <color rgb="FF000000"/>
        <rFont val="Calibri (Body)"/>
      </rPr>
      <t> </t>
    </r>
  </si>
  <si>
    <t>GRI 302-5</t>
  </si>
  <si>
    <t>Net gas energy savings - customer programs</t>
  </si>
  <si>
    <t>MMCf</t>
  </si>
  <si>
    <t>See our "2020 Energy Waste Reduction Annual Report" for more information.</t>
  </si>
  <si>
    <t>Required gas savings</t>
  </si>
  <si>
    <t>MMcf</t>
  </si>
  <si>
    <t>Net electricity energy savings - customer programs</t>
  </si>
  <si>
    <t>GWh</t>
  </si>
  <si>
    <t>Required electricity savings</t>
  </si>
  <si>
    <t>Environment</t>
  </si>
  <si>
    <t>GRI 305-5</t>
  </si>
  <si>
    <r>
      <t>CO</t>
    </r>
    <r>
      <rPr>
        <vertAlign val="subscript"/>
        <sz val="12"/>
        <color rgb="FF000000"/>
        <rFont val="Calibri (Body)"/>
      </rPr>
      <t>2</t>
    </r>
    <r>
      <rPr>
        <sz val="12"/>
        <color rgb="FF000000"/>
        <rFont val="Calibri (Body)"/>
      </rPr>
      <t xml:space="preserve"> emissions</t>
    </r>
  </si>
  <si>
    <t>million tons</t>
  </si>
  <si>
    <t>See our “2021 CDP - Climate Change Report” – Item C4.1a. “Emissions Targets and Progress” for more information.</t>
  </si>
  <si>
    <t>GRI 305-7</t>
  </si>
  <si>
    <r>
      <t>NO</t>
    </r>
    <r>
      <rPr>
        <vertAlign val="subscript"/>
        <sz val="12"/>
        <color rgb="FF000000"/>
        <rFont val="Calibri (Body)"/>
      </rPr>
      <t>x</t>
    </r>
    <r>
      <rPr>
        <sz val="12"/>
        <color rgb="FF000000"/>
        <rFont val="Calibri (Body)"/>
      </rPr>
      <t xml:space="preserve"> emissions</t>
    </r>
  </si>
  <si>
    <t>tons</t>
  </si>
  <si>
    <r>
      <t>SO</t>
    </r>
    <r>
      <rPr>
        <vertAlign val="subscript"/>
        <sz val="12"/>
        <color rgb="FF000000"/>
        <rFont val="Calibri (Body)"/>
      </rPr>
      <t>2</t>
    </r>
    <r>
      <rPr>
        <sz val="12"/>
        <color rgb="FF000000"/>
        <rFont val="Calibri (Body)"/>
      </rPr>
      <t xml:space="preserve"> emissions</t>
    </r>
  </si>
  <si>
    <t>Particulate emissions</t>
  </si>
  <si>
    <t>Mercury emissions</t>
  </si>
  <si>
    <t>GRI 303-3</t>
  </si>
  <si>
    <t>Water withdrawal</t>
  </si>
  <si>
    <t>billion gallons</t>
  </si>
  <si>
    <t>See DTE Energy’s “2021 CDP - Water Security Report” – Item W1.2h. “Total Water Withdrawal”.</t>
  </si>
  <si>
    <t>GRI 303-5</t>
  </si>
  <si>
    <t>Water consumption</t>
  </si>
  <si>
    <t>See DTE Energy’s “2021 CDP - Water Security Report” – Item W1.2b “Total Water Withdrawal, Discharge, and Consumption”.</t>
  </si>
  <si>
    <t>GRI 306-2</t>
  </si>
  <si>
    <t>Coal ash generation</t>
  </si>
  <si>
    <t>Recycling rates for ash</t>
  </si>
  <si>
    <t>Gypsum generation</t>
  </si>
  <si>
    <t>Recycling rates for gypsum</t>
  </si>
  <si>
    <t>Recycling rates (combined ash and gypsum)</t>
  </si>
  <si>
    <t>Our Company</t>
  </si>
  <si>
    <t>Operating Earnings Per Share (EPS)</t>
  </si>
  <si>
    <t>See DTE Energy's 10-K for the fiscal year ending Dec. 31, 2020.</t>
  </si>
  <si>
    <t>Annual Growth Rate in Operating EPS</t>
  </si>
  <si>
    <t>Annual Shareholder Return (percent)</t>
  </si>
  <si>
    <t>Funds from operations (“FFO”)/debt ratio</t>
  </si>
  <si>
    <t>Debt/Capital: 52%
FFO/Debt: 21%</t>
  </si>
  <si>
    <t>Debt/Capital: 51%
FFO/Debt: 21%</t>
  </si>
  <si>
    <t>Debt/Capital: 51%
FFO/Debt: 20%</t>
  </si>
  <si>
    <t>Debt/Capital: 52% 
FFO/Debt: 19% </t>
  </si>
  <si>
    <t>Debt/Capital: 53%
FFO/Debt: 18%</t>
  </si>
  <si>
    <t>Debt/Capital: 55%
FFO/Debt: 19%</t>
  </si>
  <si>
    <t>Diluted earnings per common share (dollars)</t>
  </si>
  <si>
    <t>Net income (million dollars)</t>
  </si>
  <si>
    <t> </t>
  </si>
  <si>
    <t>2020 Hiring and Turnover Data*</t>
  </si>
  <si>
    <t>Age of New Hires
Excluding temps and students</t>
  </si>
  <si>
    <t>Number of Hires</t>
  </si>
  <si>
    <t xml:space="preserve">Headcount (total workers in age group) </t>
  </si>
  <si>
    <t>Percent of Total Workers in Age Group</t>
  </si>
  <si>
    <t>Under 30</t>
  </si>
  <si>
    <t>30-50</t>
  </si>
  <si>
    <t>Over 50</t>
  </si>
  <si>
    <t>Gender of New Hires</t>
  </si>
  <si>
    <t>Headcount (total workers in group)</t>
  </si>
  <si>
    <t>Percent of Total Workers in Group, by Gender</t>
  </si>
  <si>
    <t>Female</t>
  </si>
  <si>
    <t>Male</t>
  </si>
  <si>
    <t>Employee Turnover: Age</t>
  </si>
  <si>
    <t>Number of Departures</t>
  </si>
  <si>
    <t>Percent of Departures by Age Group (using beginning of 2020 headcount)</t>
  </si>
  <si>
    <t>Employee Turnover: Gender</t>
  </si>
  <si>
    <t>Percent of Departures in Group, by Gender (using beginning of 2020 headcount)</t>
  </si>
  <si>
    <t>*Includes affiliates / Non-Regulated</t>
  </si>
  <si>
    <t>Does NOT include students/NonEEs</t>
  </si>
  <si>
    <t>Electric Company ESG/Sustainability Quantitative Information</t>
  </si>
  <si>
    <t xml:space="preserve">Parent Company: </t>
  </si>
  <si>
    <t>DTE Energy</t>
  </si>
  <si>
    <t xml:space="preserve">Operating Company(s): </t>
  </si>
  <si>
    <t>DTE Electric</t>
  </si>
  <si>
    <t xml:space="preserve">Business Type(s): </t>
  </si>
  <si>
    <t>Vertically Integrated</t>
  </si>
  <si>
    <t>State(s) of Operation:</t>
  </si>
  <si>
    <t>Michigan</t>
  </si>
  <si>
    <t>State(s) with RPS Programs:</t>
  </si>
  <si>
    <t xml:space="preserve">Regulatory Environment: </t>
  </si>
  <si>
    <t>Regulated</t>
  </si>
  <si>
    <t xml:space="preserve">Report Date: </t>
  </si>
  <si>
    <t>Baseline</t>
  </si>
  <si>
    <t>Last Year</t>
  </si>
  <si>
    <t>Current Year</t>
  </si>
  <si>
    <t>Next Year</t>
  </si>
  <si>
    <t>Ref. No.</t>
  </si>
  <si>
    <t>Refer to the Definitions tab for more information on each metric</t>
  </si>
  <si>
    <t>Comments, Links, Additional Information, and Notes</t>
  </si>
  <si>
    <t>Actual</t>
  </si>
  <si>
    <t>Forecast</t>
  </si>
  <si>
    <t>Portfolio</t>
  </si>
  <si>
    <t>Owned Nameplate Generation Capacity at end of year (MW)</t>
  </si>
  <si>
    <t xml:space="preserve">Coal </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</si>
  <si>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</si>
  <si>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</si>
  <si>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</si>
  <si>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</si>
  <si>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</si>
  <si>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</si>
  <si>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</si>
  <si>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</si>
  <si>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</si>
  <si>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</si>
  <si>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</si>
  <si>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</si>
  <si>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</si>
  <si>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</si>
  <si>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</si>
  <si>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</si>
  <si>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</si>
  <si>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</si>
  <si>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</si>
  <si>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</si>
  <si>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</si>
  <si>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</si>
  <si>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</si>
  <si>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</si>
  <si>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</si>
  <si>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</si>
  <si>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</si>
  <si>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</si>
  <si>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</si>
  <si>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</si>
  <si>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</si>
  <si>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</si>
  <si>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</si>
  <si>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</si>
  <si>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</si>
  <si>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</si>
  <si>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</si>
  <si>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if resource types are unknown due to market purchases</t>
  </si>
  <si>
    <t>2.1.ii</t>
  </si>
  <si>
    <t>2.2.ii</t>
  </si>
  <si>
    <t>2.3.ii</t>
  </si>
  <si>
    <t>2.4.ii</t>
  </si>
  <si>
    <t>2.5.ii</t>
  </si>
  <si>
    <t>2.5.1.ii</t>
  </si>
  <si>
    <t>2.5.2.ii</t>
  </si>
  <si>
    <t>2.5.3.ii</t>
  </si>
  <si>
    <t>2.5.4.ii</t>
  </si>
  <si>
    <t>2.5.5.ii</t>
  </si>
  <si>
    <t>2.6.ii</t>
  </si>
  <si>
    <t>Investing in the Future:  Capital Expenditures, Energy Efficiency (EE), and Smart Meters</t>
  </si>
  <si>
    <t>Total Annual Capital Expenditures (nominal dollars)</t>
  </si>
  <si>
    <t>Incremental Annual Electricity Savings from EE Measures (MWh)</t>
  </si>
  <si>
    <t>Incremental Annual Investment in Electric EE Programs (nominal dollars)</t>
  </si>
  <si>
    <t>Retail Electric Customer Count (at end of year)</t>
  </si>
  <si>
    <t xml:space="preserve">Commercial </t>
  </si>
  <si>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</si>
  <si>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</si>
  <si>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</si>
  <si>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</si>
  <si>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</si>
  <si>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</si>
  <si>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t>Owned Generation</t>
  </si>
  <si>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</si>
  <si>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</si>
  <si>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</si>
  <si>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</si>
  <si>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</si>
  <si>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</si>
  <si>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</si>
  <si>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</si>
  <si>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</si>
  <si>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</si>
  <si>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CO2e was not considered in 2005.  DTE does not provide a target for CO2e.</t>
  </si>
  <si>
    <t>5.1.2.2</t>
  </si>
  <si>
    <t xml:space="preserve">Total Owned Generation CO2e Emissions Intensity (MT/Net MWh) </t>
  </si>
  <si>
    <t>Purchased Power</t>
  </si>
  <si>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</si>
  <si>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</si>
  <si>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</si>
  <si>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</si>
  <si>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</si>
  <si>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</si>
  <si>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</si>
  <si>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</si>
  <si>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</si>
  <si>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</si>
  <si>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</si>
  <si>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</si>
  <si>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</si>
  <si>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</si>
  <si>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</si>
  <si>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</si>
  <si>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</si>
  <si>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</si>
  <si>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</si>
  <si>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</si>
  <si>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</si>
  <si>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t>Non-Generation CO2e Emissions of Sulfur Hexafluoride (SF6)</t>
  </si>
  <si>
    <t>5.4.1</t>
  </si>
  <si>
    <t>Total CO2e emissions of SF6 (lbs)</t>
  </si>
  <si>
    <t>Below threshold for reporting to EPA.</t>
  </si>
  <si>
    <t>5.4.2</t>
  </si>
  <si>
    <t>Leak rate of CO2e emissions of SF6 (lbs/Net MWh)</t>
  </si>
  <si>
    <t>Nitrogen Oxide (NOx), Sulfur Dioxide (SO2), Mercury (Hg)</t>
  </si>
  <si>
    <t>Generation basis for calculation</t>
  </si>
  <si>
    <t>Total</t>
  </si>
  <si>
    <t>Nitrogen Oxide (NOx)</t>
  </si>
  <si>
    <t>6.2.1</t>
  </si>
  <si>
    <t>Total NOx Emissions (MT)</t>
  </si>
  <si>
    <t>2020 NOx emissions were 81% below 2005 emissions</t>
  </si>
  <si>
    <t>6.2.2</t>
  </si>
  <si>
    <t>Total NOx Emissions Intensity (MT/Net MWh)</t>
  </si>
  <si>
    <t>Sulfur Dioxide (SO2)</t>
  </si>
  <si>
    <t>6.3.1</t>
  </si>
  <si>
    <t>Total SO2 Emissions (MT)</t>
  </si>
  <si>
    <t>2020 SO2 emissions were 89% below 2005 emissions</t>
  </si>
  <si>
    <t>6.3.2</t>
  </si>
  <si>
    <t>Total SO2 Emissions Intensity (MT/Net MWh)</t>
  </si>
  <si>
    <t>Mercury (Hg)</t>
  </si>
  <si>
    <t>6.4.1</t>
  </si>
  <si>
    <t>Total Hg Emissions (kg)</t>
  </si>
  <si>
    <t>2020 Hg emissions were 95% below 2005 emissions</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</si>
  <si>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</si>
  <si>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</si>
  <si>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</si>
  <si>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</si>
  <si>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</si>
  <si>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</si>
  <si>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</si>
  <si>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</si>
  <si>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</si>
  <si>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</si>
  <si>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</si>
  <si>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</si>
  <si>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</si>
  <si>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</si>
  <si>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</si>
  <si>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</si>
  <si>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</si>
  <si>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</si>
  <si>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</si>
  <si>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</si>
  <si>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</si>
  <si>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</si>
  <si>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</si>
  <si>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</si>
  <si>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</si>
  <si>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</si>
  <si>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t>As reported to EPA under the mandatory GHG Reporting Protocols (40 CFR Part 98, Subpart W).</t>
  </si>
  <si>
    <t>(7)</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</si>
  <si>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</si>
  <si>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</si>
  <si>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</si>
  <si>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</si>
  <si>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</si>
  <si>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</si>
  <si>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</si>
  <si>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</si>
  <si>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</si>
  <si>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</si>
  <si>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</si>
  <si>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</si>
  <si>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This metric is for all of DTE Energy (not specifically the Electric Company).</t>
  </si>
  <si>
    <t>Percentage of Women in Total Workforce</t>
  </si>
  <si>
    <t>Percentage of Minorities in Total Workforce</t>
  </si>
  <si>
    <t>Total Number on Board of Directors/Trustees</t>
  </si>
  <si>
    <t>Percentage of Women on Board of Directors/Trustees</t>
  </si>
  <si>
    <t>Percentage of Minorities on Board of Directors/Trustees</t>
  </si>
  <si>
    <t>Employee Safety Metrics</t>
  </si>
  <si>
    <t>7.7.1</t>
  </si>
  <si>
    <t>Recordable Incident Rate</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</si>
  <si>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</si>
  <si>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</si>
  <si>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</si>
  <si>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</si>
  <si>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</si>
  <si>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</si>
  <si>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</si>
  <si>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</si>
  <si>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</si>
  <si>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</si>
  <si>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</si>
  <si>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</si>
  <si>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 (tons)</t>
  </si>
  <si>
    <t>Percent of Coal Combustion Products Beneficially Used</t>
  </si>
  <si>
    <t>Additional Metrics (Optional)</t>
  </si>
  <si>
    <t>Insert additional rows in this section as necessary.</t>
  </si>
  <si>
    <t xml:space="preserve">© 2021 Edison Electric Institute.  All rights reserved.  </t>
  </si>
  <si>
    <t xml:space="preserve">Gas Company ESG/Sustainability Quantitative Information  </t>
  </si>
  <si>
    <t>DTE Gas; DTE Gas, Storage, and Pipeline</t>
  </si>
  <si>
    <t>Michigan, New York, Pennsylvania, West Virginia, Louisiana, Texas</t>
  </si>
  <si>
    <t>Both; Regulated &amp; Non-Regulated</t>
  </si>
  <si>
    <t>Note: Data from from operating companies is rolled up to the corporate level.</t>
  </si>
  <si>
    <t>Refer to the "Definitions" column for more information on each metric.</t>
  </si>
  <si>
    <t>Definitions</t>
  </si>
  <si>
    <t>Comments, Additional Information</t>
  </si>
  <si>
    <t>NATURAL GAS DISTRIBUTION</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</si>
  <si>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</si>
  <si>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</si>
  <si>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</si>
  <si>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</si>
  <si>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</si>
  <si>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</si>
  <si>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</si>
  <si>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</si>
  <si>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</si>
  <si>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</si>
  <si>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</si>
  <si>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</si>
  <si>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r>
      <t xml:space="preserve">Plan/Commitment to Replace / Upgrade Remaining Miles of Distribution Mains </t>
    </r>
    <r>
      <rPr>
        <b/>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</si>
  <si>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</si>
  <si>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DTE is scheduled to complete the replacement/upgrade by 2035.</t>
  </si>
  <si>
    <t>1.3.1</t>
  </si>
  <si>
    <t>Unprotected Steel (Bare &amp; Coated)</t>
  </si>
  <si>
    <t>1.3.2</t>
  </si>
  <si>
    <t>Cast Iron / Wrought Iron</t>
  </si>
  <si>
    <t xml:space="preserve">Distribution CO2e Fugitive Emissions </t>
  </si>
  <si>
    <r>
      <t xml:space="preserve">CO2e Fugitive Methane Emissions from Gas Distribution Operations </t>
    </r>
    <r>
      <rPr>
        <b/>
        <i/>
        <sz val="11"/>
        <rFont val="Calibri"/>
        <family val="2"/>
        <scheme val="minor"/>
      </rPr>
      <t>(metric tons)</t>
    </r>
  </si>
  <si>
    <r>
      <rPr>
        <i/>
        <u/>
        <sz val="9"/>
        <rFont val="Calibri"/>
        <family val="2"/>
        <scheme val="minor"/>
      </rPr>
      <t>Fugitive methane</t>
    </r>
    <r>
      <rPr>
        <i/>
        <sz val="9"/>
        <rFont val="Calibri"/>
        <family val="2"/>
        <scheme val="minor"/>
      </rPr>
      <t xml:space="preserve"> emissions (</t>
    </r>
    <r>
      <rPr>
        <i/>
        <u/>
        <sz val="9"/>
        <rFont val="Calibri"/>
        <family val="2"/>
        <scheme val="minor"/>
      </rPr>
      <t xml:space="preserve">not </t>
    </r>
    <r>
      <rPr>
        <i/>
        <sz val="9"/>
        <rFont val="Calibri"/>
        <family val="2"/>
        <scheme val="minor"/>
      </rPr>
      <t>CO2 combustion emissions) stated as CO2e, as reported to EPA under 40 CFR 98, Subpart W, sections 98.236(q)(3)(ix)(C)and (D), 98.236(r)(1)(iv) and (v), and 98.236(r)(2)(v)(A) and (B).   This metric should include fugitive methane emissions above the reporting threshold for all natural gas local distribution companies (LDCs) held by the Parent Company that are above the LDC Facility reporting threshold for EPA's 40 C.F.R. 98, Subpart W reporting rule.</t>
    </r>
  </si>
  <si>
    <r>
      <t xml:space="preserve">CH4 Fugitive Methane Emissions from Gas Distribution Operations </t>
    </r>
    <r>
      <rPr>
        <b/>
        <i/>
        <sz val="11"/>
        <rFont val="Calibri"/>
        <family val="2"/>
        <scheme val="minor"/>
      </rPr>
      <t>(metric tons)</t>
    </r>
  </si>
  <si>
    <t>INPUT VALUE (total mt CH4) as explained in definition above.  Subpart W input is CH4 (mt).</t>
  </si>
  <si>
    <t>2.2.1</t>
  </si>
  <si>
    <r>
      <t xml:space="preserve">CH4 Fugitive Methane Emissions from Gas Distribution Operations </t>
    </r>
    <r>
      <rPr>
        <i/>
        <sz val="11"/>
        <rFont val="Calibri"/>
        <family val="2"/>
        <scheme val="minor"/>
      </rPr>
      <t>(MMSCF/year)</t>
    </r>
  </si>
  <si>
    <r>
      <t xml:space="preserve">Annual Natural Gas Throughput from Gas Distribution Operations </t>
    </r>
    <r>
      <rPr>
        <b/>
        <i/>
        <sz val="11"/>
        <rFont val="Calibri"/>
        <family val="2"/>
        <scheme val="minor"/>
      </rPr>
      <t>(MSCF/year)</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</si>
  <si>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</si>
  <si>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t>2.3.1</t>
  </si>
  <si>
    <r>
      <t xml:space="preserve">Annual Methane Gas Throughput from Gas Distribution Operations </t>
    </r>
    <r>
      <rPr>
        <b/>
        <i/>
        <sz val="11"/>
        <rFont val="Calibri"/>
        <family val="2"/>
        <scheme val="minor"/>
      </rPr>
      <t>(MMSCF/year)</t>
    </r>
  </si>
  <si>
    <r>
      <t xml:space="preserve">Fugitive Methane Emissions Rate </t>
    </r>
    <r>
      <rPr>
        <b/>
        <i/>
        <sz val="11"/>
        <rFont val="Calibri"/>
        <family val="2"/>
        <scheme val="minor"/>
      </rPr>
      <t>(MMSCF of Methane Emissions per MMSCF of Methane Throughput)</t>
    </r>
  </si>
  <si>
    <r>
      <t xml:space="preserve">NATURAL GAS </t>
    </r>
    <r>
      <rPr>
        <b/>
        <sz val="12"/>
        <color theme="0"/>
        <rFont val="Calibri"/>
        <family val="2"/>
        <scheme val="minor"/>
      </rPr>
      <t xml:space="preserve">TRANSMISSION &amp; STORAGE </t>
    </r>
  </si>
  <si>
    <t>ONSHORE NATURAL GAS TRANSMISSION COMPRESSION METHANE EMISSIONS</t>
  </si>
  <si>
    <t>All methane leak sources per 98.232 (e) (1-8), (f)(1-8), and (m) are included for Transmission and Storage.  Combustion sources are excluded.  CO2 and N2O are excluded.
Fugitive Methane emissions as defined in 40 CFR 98 Sub W Section 232 (e) (1-8), CO2 and N2O emissions are excluded from this section.</t>
  </si>
  <si>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</si>
  <si>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</si>
  <si>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</si>
  <si>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</si>
  <si>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</si>
  <si>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</si>
  <si>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</si>
  <si>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</si>
  <si>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</si>
  <si>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</si>
  <si>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</si>
  <si>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</si>
  <si>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</si>
  <si>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</si>
  <si>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</si>
  <si>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</si>
  <si>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</si>
  <si>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</si>
  <si>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</si>
  <si>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</si>
  <si>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</si>
  <si>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</si>
  <si>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</si>
  <si>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</si>
  <si>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</si>
  <si>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</si>
  <si>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</si>
  <si>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</si>
  <si>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t>Fugitive Methane emissions as defined in 40 CFR 98 Sub W Section 232 (f) (1-8), CO2 and N2O emissions are excluded from this section.</t>
  </si>
  <si>
    <t>2.1.1</t>
  </si>
  <si>
    <t>2.1.2</t>
  </si>
  <si>
    <t>2.1.3</t>
  </si>
  <si>
    <t>2.1.4</t>
  </si>
  <si>
    <t>2.1.5</t>
  </si>
  <si>
    <t>2.1.6</t>
  </si>
  <si>
    <t>Other Equipment Leaks (metric tons/year)</t>
  </si>
  <si>
    <t>2.1.7</t>
  </si>
  <si>
    <t>Equipment leaks from valves, connectors, open 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</si>
  <si>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</si>
  <si>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</si>
  <si>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</si>
  <si>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</si>
  <si>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</si>
  <si>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</si>
  <si>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</si>
  <si>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t>Blowdown vent stacks for onshore transmission pipeline as defined in 40 CFR 98 Sub W Section 232 (m), CO2 and N2O emissions are excluded from this section.</t>
  </si>
  <si>
    <t>Transmission Pipeline Blowdown Vent Stacks (metric tons/year)</t>
  </si>
  <si>
    <t>Value reported using calculation in 40 CFR 98 Sub W Section 232(i)(3)(ii)</t>
  </si>
  <si>
    <t>Transmission Pipeline Blowdown Vent Stacks (CO2e/year)</t>
  </si>
  <si>
    <t>Transmission Pipeline Blowdown Vent Stacks (MSCF/year)</t>
  </si>
  <si>
    <t>OTHER NON-SUB W EMISSIONS DATA</t>
  </si>
  <si>
    <t>Additional sources required by ONE Future include dehydrator vents, storage station venting transmission pipeline leaks, and storage tank methane.</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</si>
  <si>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</si>
  <si>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</si>
  <si>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</si>
  <si>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</si>
  <si>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</si>
  <si>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</si>
  <si>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</si>
  <si>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</si>
  <si>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Emissions Intensity Matric (Percent MMSCF of Methane Emissions per MMSCF of Methane Throughput)</t>
  </si>
  <si>
    <t>NATURAL GAS GATHERING &amp;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</si>
  <si>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</si>
  <si>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</si>
  <si>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</si>
  <si>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t>Miles of pipeline increased due to acquisition of additional gathering system in Louisiana.</t>
  </si>
  <si>
    <r>
      <t xml:space="preserve">Volume of Gathering Pipeline Blow Down Emissions </t>
    </r>
    <r>
      <rPr>
        <i/>
        <sz val="11"/>
        <rFont val="Calibri"/>
        <family val="2"/>
        <scheme val="minor"/>
      </rPr>
      <t>(scf)</t>
    </r>
  </si>
  <si>
    <t xml:space="preserve">This metric is collected to support calculations under EPA 40 CFR 98, Subpart W. </t>
  </si>
  <si>
    <t>Increase due to anomalous events on the Bluestone system that resulted in unintended venting due to pressure relief and safety relief valve malfunctions.  Corrective actions were taken and preventative measures have been implemented to avoid similar events in the future.</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</si>
  <si>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</si>
  <si>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</si>
  <si>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b/>
        <i/>
        <sz val="11"/>
        <rFont val="Calibri"/>
        <family val="2"/>
        <scheme val="minor"/>
      </rPr>
      <t>(metric tons)</t>
    </r>
  </si>
  <si>
    <t xml:space="preserve">CO2 combustion emissionsas reported to EPA under 40 CFR 98, Subpart C, as directed in Subpart W, 98.232(k).  </t>
  </si>
  <si>
    <t>DTE Gathering and Boosting facilities are not required to report under Subpart C, per 98.232(k).</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</si>
  <si>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</si>
  <si>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</si>
  <si>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</si>
  <si>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</si>
  <si>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Emissions are included only for the compressor stations that report annual emissions to the states of Pennsylvania and Louisiana.</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</si>
  <si>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</si>
  <si>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</si>
  <si>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</si>
  <si>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</si>
  <si>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HUMAN RESOURCES</t>
  </si>
  <si>
    <t>---</t>
  </si>
  <si>
    <t>Refer to Electric Company ESG/Sustainability Quantitative Information -- Item 7.1.</t>
  </si>
  <si>
    <t>Refer to Electric Company ESG/Sustainability Quantitative Information -- Item 7.2.</t>
  </si>
  <si>
    <t>Refer to Electric Company ESG/Sustainability Quantitative Information -- Item 7.3.</t>
  </si>
  <si>
    <t>Refer to Electric Company ESG/Sustainability Quantitative Information -- Item 7.4.</t>
  </si>
  <si>
    <t>Refer to Electric Company ESG/Sustainability Quantitative Information -- Item 7.5.</t>
  </si>
  <si>
    <t>Refer to Electric Company ESG/Sustainability Quantitative Information -- Item 7.6.</t>
  </si>
  <si>
    <t>EMPLOYEE SAFETY METRICS</t>
  </si>
  <si>
    <t>Refer to Electric Company ESG/Sustainability Quantitative Information -- Item 7.7.1.</t>
  </si>
  <si>
    <t>Lost-Time Case Rate</t>
  </si>
  <si>
    <t>Refer to Electric Company ESG/Sustainability Quantitative Information -- Item 7.7.2.</t>
  </si>
  <si>
    <t>Days Away, restricted, and Transfer (DART) Rate</t>
  </si>
  <si>
    <t>Refer to Electric Company ESG/Sustainability Quantitative Information -- Item 7.7.3.</t>
  </si>
  <si>
    <t>Work-Related Fatalities</t>
  </si>
  <si>
    <t>Refer to Electric Company ESG/Sustainability Quantitative Information -- Item 7.7.4.</t>
  </si>
  <si>
    <t>Goal Applicability</t>
  </si>
  <si>
    <t>Baseline Year</t>
  </si>
  <si>
    <t>Target 
Year</t>
  </si>
  <si>
    <t>Reduction Goal Description (Short)</t>
  </si>
  <si>
    <t>Source (URL)</t>
  </si>
  <si>
    <t>32% reduction in the carbon emissions of electricity delivered to DTE Electric customers.</t>
  </si>
  <si>
    <t>DTE Energy - Net Zero Carbon Emissions by 2050 (dtecleanenergy.com)</t>
  </si>
  <si>
    <t>50% reduction in the carbon emissions of electricity delivered to DTE Electric customers.</t>
  </si>
  <si>
    <t>80% reduction in the carbon emissions of electricity delivered to DTE Electric customers.</t>
  </si>
  <si>
    <t>Net zero carbon emissions of electricity delivered to DTE Electric customers.</t>
  </si>
  <si>
    <t>DTE Gas Suppliers</t>
  </si>
  <si>
    <t>Net zero carbon emissions for natural gas procured by DTE Gas</t>
  </si>
  <si>
    <t>DTE Newsroom (meltwater.io)</t>
  </si>
  <si>
    <t>DTE Gas Operations</t>
  </si>
  <si>
    <t>Net zero carbon emissions (fugitive and combustion) from DTE Gas operations</t>
  </si>
  <si>
    <t>DTE Gas Customers</t>
  </si>
  <si>
    <t>35% reduction in carbon emissions from the combustion of natural gas by DTE Gas customers</t>
  </si>
  <si>
    <t>1.  Additional information on the emissions goals listed above, including how they will be achieved, can be found in the Qualitative section.</t>
  </si>
  <si>
    <t>2.  Information on the type of emissions (e.g., carbon, methane, CO2e, etc.) and which scope(s) of emissions—based on the WRI GHG Reporting Protocol—</t>
  </si>
  <si>
    <t>apply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</si>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</sst>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2" formatCode="_(&quot;$&quot;* #,##0_);_(&quot;$&quot;* \(#,##0\);_(&quot;$&quot;* &quot;-&quot;_);_(@_)"/>
    <numFmt numFmtId="43" formatCode="_(* #,##0.00_);_(* \(#,##0.00\);_(* &quot;-&quot;??_);_(@_)"/>
    <numFmt numFmtId="164" formatCode="0.0"/>
    <numFmt numFmtId="165" formatCode="0.0%"/>
    <numFmt numFmtId="166" formatCode="0;\(0\)"/>
    <numFmt numFmtId="167" formatCode="#,##0.000000"/>
    <numFmt numFmtId="168" formatCode="#,##0.0"/>
    <numFmt numFmtId="169" formatCode="#,##0.000"/>
    <numFmt numFmtId="170" formatCode="&quot;$&quot;#,##0"/>
    <numFmt numFmtId="171" formatCode="[$-409]mmmm\ d\,\ yyyy;@"/>
    <numFmt numFmtId="172" formatCode="#,##0.00000"/>
    <numFmt numFmtId="173" formatCode="0.00000"/>
  </numFmts>
  <fonts count="58">
    <font>
      <sz val="11"/>
      <color theme="1"/>
      <name val="Calibri"/>
      <family val="2"/>
      <scheme val="minor"/>
    </font>
    <font>
      <sz val="12"/>
      <color theme="1"/>
      <name val="Calibri"/>
      <family val="2"/>
      <scheme val="minor"/>
    </font>
    <font>
      <b/>
      <sz val="12"/>
      <color rgb="FF000000"/>
      <name val="Calibri"/>
      <family val="2"/>
      <charset val="1"/>
    </font>
    <font>
      <sz val="12"/>
      <color theme="1"/>
      <name val="Times New Roman"/>
      <family val="1"/>
      <charset val="1"/>
    </font>
    <font>
      <b/>
      <sz val="12"/>
      <color rgb="FF000000"/>
      <name val="Calibri"/>
      <family val="2"/>
    </font>
    <font>
      <b/>
      <i/>
      <sz val="12"/>
      <color rgb="FF000000"/>
      <name val="Calibri"/>
      <family val="2"/>
    </font>
    <font>
      <b/>
      <sz val="12"/>
      <color rgb="FFFFFFFF"/>
      <name val="Calibri"/>
      <family val="2"/>
      <scheme val="minor"/>
    </font>
    <font>
      <i/>
      <sz val="11"/>
      <color theme="1"/>
      <name val="Calibri"/>
      <family val="2"/>
      <scheme val="minor"/>
    </font>
    <font>
      <sz val="11"/>
      <color theme="1"/>
      <name val="Calibri"/>
      <family val="2"/>
      <scheme val="minor"/>
    </font>
    <font>
      <b/>
      <sz val="11"/>
      <color theme="3"/>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sz val="12"/>
      <color rgb="FF000000"/>
      <name val="Calibri (Body)"/>
    </font>
    <font>
      <sz val="12"/>
      <color theme="1"/>
      <name val="Calibri (Body)"/>
    </font>
    <font>
      <b/>
      <sz val="12"/>
      <color rgb="FF000000"/>
      <name val="Calibri (Body)"/>
    </font>
    <font>
      <vertAlign val="subscript"/>
      <sz val="12"/>
      <color rgb="FF000000"/>
      <name val="Calibri (Body)"/>
    </font>
    <font>
      <u/>
      <sz val="11"/>
      <color theme="10"/>
      <name val="Calibri"/>
      <family val="2"/>
      <scheme val="minor"/>
    </font>
    <font>
      <i/>
      <u/>
      <sz val="11"/>
      <color theme="10"/>
      <name val="Calibri"/>
      <family val="2"/>
      <scheme val="minor"/>
    </font>
    <font>
      <sz val="10"/>
      <color theme="1"/>
      <name val="Calibri"/>
      <family val="2"/>
      <scheme val="minor"/>
    </font>
    <font>
      <sz val="12"/>
      <color rgb="FFFFFFFF"/>
      <name val="Calibri"/>
      <family val="2"/>
      <scheme val="minor"/>
    </font>
    <font>
      <b/>
      <sz val="11"/>
      <color theme="1"/>
      <name val="Calibri"/>
      <family val="2"/>
      <scheme val="minor"/>
    </font>
    <font>
      <sz val="11"/>
      <color theme="1"/>
      <name val="Cambria"/>
      <family val="1"/>
    </font>
    <font>
      <i/>
      <sz val="11"/>
      <color theme="1" tint="0.499984740745262"/>
      <name val="Calibri"/>
      <family val="2"/>
      <scheme val="minor"/>
    </font>
    <font>
      <sz val="11"/>
      <color theme="0"/>
      <name val="Calibri"/>
      <family val="2"/>
      <scheme val="minor"/>
    </font>
    <font>
      <b/>
      <sz val="14"/>
      <color theme="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Arial"/>
      <family val="2"/>
    </font>
    <font>
      <b/>
      <sz val="10"/>
      <color theme="1"/>
      <name val="Arial"/>
      <family val="2"/>
    </font>
    <font>
      <b/>
      <u/>
      <sz val="10"/>
      <color theme="1"/>
      <name val="Arial"/>
      <family val="2"/>
    </font>
    <font>
      <sz val="9"/>
      <color theme="1"/>
      <name val="Arial"/>
      <family val="2"/>
    </font>
    <font>
      <i/>
      <sz val="9"/>
      <color theme="1"/>
      <name val="Arial"/>
      <family val="2"/>
    </font>
    <font>
      <i/>
      <sz val="11"/>
      <name val="Calibri"/>
      <family val="2"/>
      <scheme val="minor"/>
    </font>
    <font>
      <i/>
      <sz val="11"/>
      <color rgb="FFFF0000"/>
      <name val="Calibri"/>
      <family val="2"/>
      <scheme val="minor"/>
    </font>
    <font>
      <b/>
      <u/>
      <sz val="11"/>
      <color theme="3"/>
      <name val="Calibri"/>
      <family val="2"/>
      <scheme val="minor"/>
    </font>
    <font>
      <i/>
      <sz val="11"/>
      <color theme="0" tint="-0.499984740745262"/>
      <name val="Calibri"/>
      <family val="2"/>
      <scheme val="minor"/>
    </font>
    <font>
      <b/>
      <sz val="22"/>
      <color theme="3" tint="-0.499984740745262"/>
      <name val="Calibri"/>
      <family val="2"/>
      <scheme val="minor"/>
    </font>
    <font>
      <i/>
      <sz val="10"/>
      <color theme="1"/>
      <name val="Calibri"/>
      <family val="2"/>
      <scheme val="minor"/>
    </font>
    <font>
      <i/>
      <sz val="9"/>
      <name val="Calibri"/>
      <family val="2"/>
      <scheme val="minor"/>
    </font>
    <font>
      <sz val="11"/>
      <color rgb="FF0000FF"/>
      <name val="Calibri"/>
      <family val="2"/>
      <scheme val="minor"/>
    </font>
    <font>
      <i/>
      <sz val="10"/>
      <name val="Calibri"/>
      <family val="2"/>
      <scheme val="minor"/>
    </font>
    <font>
      <b/>
      <i/>
      <sz val="11"/>
      <name val="Calibri"/>
      <family val="2"/>
      <scheme val="minor"/>
    </font>
    <font>
      <b/>
      <i/>
      <sz val="10"/>
      <color theme="1"/>
      <name val="Calibri"/>
      <family val="2"/>
      <scheme val="minor"/>
    </font>
    <font>
      <i/>
      <sz val="9"/>
      <color theme="1"/>
      <name val="Calibri"/>
      <family val="2"/>
      <scheme val="minor"/>
    </font>
    <font>
      <i/>
      <sz val="10"/>
      <color rgb="FFFF0000"/>
      <name val="Calibri"/>
      <family val="2"/>
      <scheme val="minor"/>
    </font>
    <font>
      <b/>
      <i/>
      <sz val="10"/>
      <name val="Calibri"/>
      <family val="2"/>
      <scheme val="minor"/>
    </font>
    <font>
      <b/>
      <i/>
      <sz val="9"/>
      <name val="Calibri"/>
      <family val="2"/>
      <scheme val="minor"/>
    </font>
    <font>
      <i/>
      <u/>
      <sz val="9"/>
      <name val="Calibri"/>
      <family val="2"/>
      <scheme val="minor"/>
    </font>
    <font>
      <b/>
      <i/>
      <sz val="11"/>
      <color theme="1"/>
      <name val="Calibri"/>
      <family val="2"/>
      <scheme val="minor"/>
    </font>
    <font>
      <sz val="10"/>
      <color rgb="FFFF0000"/>
      <name val="Arial"/>
      <family val="2"/>
    </font>
    <font>
      <b/>
      <sz val="26"/>
      <color theme="3" tint="-0.499984740745262"/>
      <name val="Calibri"/>
      <family val="2"/>
      <scheme val="minor"/>
    </font>
    <font>
      <b/>
      <sz val="22"/>
      <name val="Calibri"/>
      <family val="2"/>
      <scheme val="minor"/>
    </font>
    <font>
      <sz val="22"/>
      <color theme="3" tint="-0.499984740745262"/>
      <name val="Calibri"/>
      <family val="2"/>
      <scheme val="minor"/>
    </font>
    <font>
      <u/>
      <sz val="11"/>
      <color theme="1"/>
      <name val="Calibri"/>
      <family val="2"/>
      <scheme val="minor"/>
    </font>
    <font>
      <sz val="12"/>
      <color rgb="FFFF0000"/>
      <name val="Calibri"/>
      <family val="2"/>
      <scheme val="minor"/>
    </font>
    <font>
      <i/>
      <sz val="12"/>
      <color theme="1"/>
      <name val="Calibri"/>
      <family val="2"/>
      <scheme val="minor"/>
    </font>
  </fonts>
  <fills count="21">
    <fill>
      <patternFill patternType="none"/>
    </fill>
    <fill>
      <patternFill patternType="gray125"/>
    </fill>
    <fill>
      <patternFill patternType="solid">
        <fgColor rgb="FFD9D9D9"/>
        <bgColor indexed="64"/>
      </patternFill>
    </fill>
    <fill>
      <patternFill patternType="solid">
        <fgColor rgb="FFB4C6E7"/>
        <bgColor indexed="64"/>
      </patternFill>
    </fill>
    <fill>
      <patternFill patternType="solid">
        <fgColor rgb="FF4472C4"/>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D9E2F3"/>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1"/>
        <bgColor indexed="64"/>
      </patternFill>
    </fill>
    <fill>
      <patternFill patternType="solid">
        <fgColor rgb="FFFF3300"/>
        <bgColor indexed="64"/>
      </patternFill>
    </fill>
    <fill>
      <patternFill patternType="solid">
        <fgColor theme="0"/>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79998168889431442"/>
        <bgColor indexed="64"/>
      </patternFill>
    </fill>
  </fills>
  <borders count="49">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indexed="64"/>
      </left>
      <right style="medium">
        <color rgb="FF000000"/>
      </right>
      <top style="thin">
        <color rgb="FF000000"/>
      </top>
      <bottom style="thin">
        <color indexed="64"/>
      </bottom>
      <diagonal/>
    </border>
    <border>
      <left style="thin">
        <color indexed="64"/>
      </left>
      <right style="medium">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bottom style="thin">
        <color auto="1"/>
      </bottom>
      <diagonal/>
    </border>
    <border>
      <left style="medium">
        <color auto="1"/>
      </left>
      <right/>
      <top/>
      <bottom style="thin">
        <color auto="1"/>
      </bottom>
      <diagonal/>
    </border>
    <border>
      <left style="thin">
        <color theme="2"/>
      </left>
      <right style="thin">
        <color theme="2"/>
      </right>
      <top style="thin">
        <color theme="2"/>
      </top>
      <bottom style="thin">
        <color theme="2"/>
      </bottom>
      <diagonal/>
    </border>
    <border>
      <left/>
      <right/>
      <top/>
      <bottom style="thin">
        <color theme="2"/>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9" fillId="0" borderId="0"/>
  </cellStyleXfs>
  <cellXfs count="428">
    <xf numFmtId="0" fontId="0" fillId="0" borderId="0" xfId="0"/>
    <xf numFmtId="0" fontId="3" fillId="0" borderId="0" xfId="0" applyFont="1" applyAlignment="1">
      <alignment wrapText="1"/>
    </xf>
    <xf numFmtId="0" fontId="0" fillId="0" borderId="0" xfId="0" applyAlignment="1">
      <alignment wrapText="1"/>
    </xf>
    <xf numFmtId="0" fontId="2" fillId="3" borderId="6" xfId="0" applyFont="1" applyFill="1" applyBorder="1" applyAlignment="1">
      <alignment wrapText="1"/>
    </xf>
    <xf numFmtId="0" fontId="5" fillId="3" borderId="6" xfId="0" applyFont="1" applyFill="1" applyBorder="1" applyAlignment="1">
      <alignment horizontal="center" wrapText="1"/>
    </xf>
    <xf numFmtId="0" fontId="6" fillId="4" borderId="7" xfId="0" applyFont="1" applyFill="1" applyBorder="1"/>
    <xf numFmtId="0" fontId="0" fillId="0" borderId="8" xfId="0" applyBorder="1" applyAlignment="1">
      <alignment wrapText="1"/>
    </xf>
    <xf numFmtId="0" fontId="4" fillId="3" borderId="6" xfId="0" applyFont="1" applyFill="1" applyBorder="1" applyAlignment="1">
      <alignment horizontal="right" wrapText="1"/>
    </xf>
    <xf numFmtId="0" fontId="13" fillId="0" borderId="2" xfId="0" applyFont="1" applyBorder="1" applyAlignment="1">
      <alignment wrapText="1"/>
    </xf>
    <xf numFmtId="0" fontId="13" fillId="0" borderId="4" xfId="0" applyFont="1" applyBorder="1" applyAlignment="1">
      <alignment wrapText="1"/>
    </xf>
    <xf numFmtId="0" fontId="14" fillId="0" borderId="10" xfId="0" applyFont="1" applyBorder="1"/>
    <xf numFmtId="0" fontId="13" fillId="0" borderId="1" xfId="0" applyFont="1" applyBorder="1" applyAlignment="1">
      <alignment wrapText="1"/>
    </xf>
    <xf numFmtId="0" fontId="13" fillId="0" borderId="0" xfId="0" applyFont="1" applyAlignment="1">
      <alignment wrapText="1"/>
    </xf>
    <xf numFmtId="2" fontId="14" fillId="0" borderId="11" xfId="0" applyNumberFormat="1" applyFont="1" applyBorder="1"/>
    <xf numFmtId="0" fontId="14" fillId="0" borderId="8" xfId="0" applyFont="1" applyBorder="1" applyAlignment="1">
      <alignment wrapText="1"/>
    </xf>
    <xf numFmtId="3" fontId="13" fillId="0" borderId="2" xfId="0" applyNumberFormat="1" applyFont="1" applyBorder="1" applyAlignment="1">
      <alignment wrapText="1"/>
    </xf>
    <xf numFmtId="3" fontId="13" fillId="0" borderId="4" xfId="0" applyNumberFormat="1" applyFont="1" applyBorder="1" applyAlignment="1">
      <alignment wrapText="1"/>
    </xf>
    <xf numFmtId="3" fontId="14" fillId="0" borderId="9" xfId="0" applyNumberFormat="1" applyFont="1" applyBorder="1"/>
    <xf numFmtId="0" fontId="13" fillId="0" borderId="3" xfId="0" applyFont="1" applyBorder="1" applyAlignment="1">
      <alignment wrapText="1"/>
    </xf>
    <xf numFmtId="6" fontId="13" fillId="0" borderId="3" xfId="0" applyNumberFormat="1" applyFont="1" applyBorder="1" applyAlignment="1">
      <alignment wrapText="1"/>
    </xf>
    <xf numFmtId="6" fontId="13" fillId="0" borderId="5" xfId="0" applyNumberFormat="1" applyFont="1" applyBorder="1" applyAlignment="1">
      <alignment wrapText="1"/>
    </xf>
    <xf numFmtId="6" fontId="14" fillId="0" borderId="9" xfId="0" applyNumberFormat="1" applyFont="1" applyBorder="1"/>
    <xf numFmtId="10" fontId="13" fillId="0" borderId="2" xfId="0" applyNumberFormat="1" applyFont="1" applyBorder="1" applyAlignment="1">
      <alignment wrapText="1"/>
    </xf>
    <xf numFmtId="9" fontId="13" fillId="0" borderId="2" xfId="0" applyNumberFormat="1" applyFont="1" applyBorder="1" applyAlignment="1">
      <alignment wrapText="1"/>
    </xf>
    <xf numFmtId="9" fontId="13" fillId="0" borderId="4" xfId="0" applyNumberFormat="1" applyFont="1" applyBorder="1" applyAlignment="1">
      <alignment wrapText="1"/>
    </xf>
    <xf numFmtId="9" fontId="14" fillId="0" borderId="9" xfId="0" applyNumberFormat="1" applyFont="1" applyBorder="1"/>
    <xf numFmtId="3" fontId="13" fillId="0" borderId="3" xfId="0" applyNumberFormat="1" applyFont="1" applyBorder="1" applyAlignment="1">
      <alignment wrapText="1"/>
    </xf>
    <xf numFmtId="3" fontId="13" fillId="0" borderId="5" xfId="0" applyNumberFormat="1" applyFont="1" applyBorder="1" applyAlignment="1">
      <alignment wrapText="1"/>
    </xf>
    <xf numFmtId="0" fontId="14" fillId="0" borderId="9" xfId="0" applyFont="1" applyBorder="1"/>
    <xf numFmtId="3" fontId="14" fillId="0" borderId="2" xfId="0" applyNumberFormat="1" applyFont="1" applyBorder="1" applyAlignment="1">
      <alignment wrapText="1"/>
    </xf>
    <xf numFmtId="3" fontId="14" fillId="0" borderId="4" xfId="0" applyNumberFormat="1" applyFont="1" applyBorder="1" applyAlignment="1">
      <alignment wrapText="1"/>
    </xf>
    <xf numFmtId="0" fontId="14" fillId="0" borderId="2" xfId="0" applyFont="1" applyBorder="1" applyAlignment="1">
      <alignment wrapText="1"/>
    </xf>
    <xf numFmtId="0" fontId="14" fillId="0" borderId="4" xfId="0" applyFont="1" applyBorder="1" applyAlignment="1">
      <alignment wrapText="1"/>
    </xf>
    <xf numFmtId="10" fontId="13" fillId="0" borderId="4" xfId="0" applyNumberFormat="1" applyFont="1" applyBorder="1" applyAlignment="1">
      <alignment wrapText="1"/>
    </xf>
    <xf numFmtId="10" fontId="14" fillId="0" borderId="9" xfId="0" applyNumberFormat="1" applyFont="1" applyBorder="1"/>
    <xf numFmtId="8" fontId="13" fillId="0" borderId="3" xfId="0" applyNumberFormat="1" applyFont="1" applyBorder="1" applyAlignment="1">
      <alignment wrapText="1"/>
    </xf>
    <xf numFmtId="8" fontId="13" fillId="0" borderId="5" xfId="0" applyNumberFormat="1" applyFont="1" applyBorder="1" applyAlignment="1">
      <alignment wrapText="1"/>
    </xf>
    <xf numFmtId="8" fontId="14" fillId="0" borderId="9" xfId="0" applyNumberFormat="1" applyFont="1" applyBorder="1"/>
    <xf numFmtId="6" fontId="13" fillId="0" borderId="2" xfId="0" applyNumberFormat="1" applyFont="1" applyBorder="1" applyAlignment="1">
      <alignment wrapText="1"/>
    </xf>
    <xf numFmtId="6" fontId="13" fillId="0" borderId="4" xfId="0" applyNumberFormat="1" applyFont="1" applyBorder="1" applyAlignment="1">
      <alignment wrapText="1"/>
    </xf>
    <xf numFmtId="0" fontId="1" fillId="5" borderId="7" xfId="0" applyFont="1" applyFill="1" applyBorder="1"/>
    <xf numFmtId="0" fontId="1" fillId="0" borderId="7" xfId="0" applyFont="1" applyBorder="1" applyAlignment="1">
      <alignment wrapText="1"/>
    </xf>
    <xf numFmtId="0" fontId="1" fillId="0" borderId="7" xfId="0" applyFont="1" applyBorder="1"/>
    <xf numFmtId="0" fontId="1" fillId="0" borderId="0" xfId="0" applyFont="1"/>
    <xf numFmtId="10" fontId="13" fillId="0" borderId="1" xfId="0" applyNumberFormat="1" applyFont="1" applyBorder="1" applyAlignment="1">
      <alignment wrapText="1"/>
    </xf>
    <xf numFmtId="10" fontId="13" fillId="0" borderId="0" xfId="0" applyNumberFormat="1" applyFont="1" applyAlignment="1">
      <alignment wrapText="1"/>
    </xf>
    <xf numFmtId="10" fontId="14" fillId="0" borderId="11" xfId="0" applyNumberFormat="1" applyFont="1" applyBorder="1"/>
    <xf numFmtId="0" fontId="13" fillId="0" borderId="8" xfId="0" applyFont="1" applyBorder="1" applyAlignment="1">
      <alignment wrapText="1"/>
    </xf>
    <xf numFmtId="8" fontId="13" fillId="0" borderId="8" xfId="0" applyNumberFormat="1" applyFont="1" applyBorder="1" applyAlignment="1">
      <alignment wrapText="1"/>
    </xf>
    <xf numFmtId="8" fontId="14" fillId="0" borderId="8" xfId="0" applyNumberFormat="1" applyFont="1" applyBorder="1"/>
    <xf numFmtId="0" fontId="14" fillId="0" borderId="8" xfId="0" applyFont="1" applyBorder="1"/>
    <xf numFmtId="6" fontId="14" fillId="0" borderId="10" xfId="0" applyNumberFormat="1"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3" fillId="0" borderId="2" xfId="0" applyFont="1" applyBorder="1" applyAlignment="1">
      <alignment horizontal="right" wrapText="1"/>
    </xf>
    <xf numFmtId="0" fontId="13" fillId="0" borderId="8" xfId="0" applyFont="1" applyBorder="1" applyAlignment="1">
      <alignment horizontal="right" wrapText="1"/>
    </xf>
    <xf numFmtId="0" fontId="14" fillId="0" borderId="8" xfId="0" applyFont="1" applyBorder="1" applyAlignment="1">
      <alignment horizontal="right" wrapText="1"/>
    </xf>
    <xf numFmtId="0" fontId="14" fillId="0" borderId="11" xfId="0" applyFont="1" applyBorder="1"/>
    <xf numFmtId="0" fontId="14" fillId="0" borderId="16" xfId="0" applyFont="1" applyBorder="1" applyAlignment="1">
      <alignment wrapText="1"/>
    </xf>
    <xf numFmtId="0" fontId="14" fillId="0" borderId="17" xfId="0" applyFont="1" applyBorder="1" applyAlignment="1">
      <alignment wrapText="1"/>
    </xf>
    <xf numFmtId="0" fontId="18" fillId="0" borderId="8" xfId="3" applyFont="1" applyBorder="1" applyAlignment="1">
      <alignment wrapText="1"/>
    </xf>
    <xf numFmtId="0" fontId="18" fillId="0" borderId="8" xfId="3" applyFont="1" applyBorder="1" applyAlignment="1">
      <alignment vertical="center" wrapText="1"/>
    </xf>
    <xf numFmtId="0" fontId="1" fillId="0" borderId="8" xfId="0" applyFont="1" applyBorder="1" applyAlignment="1">
      <alignment vertical="center" wrapText="1"/>
    </xf>
    <xf numFmtId="9" fontId="1" fillId="0" borderId="8" xfId="0" applyNumberFormat="1" applyFont="1" applyBorder="1" applyAlignment="1">
      <alignment vertical="center" wrapText="1"/>
    </xf>
    <xf numFmtId="0" fontId="12" fillId="7" borderId="8" xfId="0" applyFont="1" applyFill="1" applyBorder="1" applyAlignment="1">
      <alignment vertical="center" wrapText="1"/>
    </xf>
    <xf numFmtId="9" fontId="12" fillId="7" borderId="8" xfId="0" applyNumberFormat="1" applyFont="1" applyFill="1" applyBorder="1" applyAlignment="1">
      <alignment vertical="center" wrapText="1"/>
    </xf>
    <xf numFmtId="0" fontId="1" fillId="0" borderId="8" xfId="0" applyFont="1" applyBorder="1" applyAlignment="1">
      <alignment horizontal="right" vertical="center" wrapText="1"/>
    </xf>
    <xf numFmtId="9" fontId="1" fillId="0" borderId="8" xfId="0" applyNumberFormat="1" applyFont="1" applyBorder="1" applyAlignment="1">
      <alignment horizontal="right" vertical="center" wrapText="1"/>
    </xf>
    <xf numFmtId="0" fontId="12" fillId="7" borderId="8" xfId="0" applyFont="1" applyFill="1" applyBorder="1" applyAlignment="1">
      <alignment horizontal="right" vertical="center" wrapText="1"/>
    </xf>
    <xf numFmtId="9" fontId="12" fillId="7" borderId="8" xfId="0" applyNumberFormat="1" applyFont="1" applyFill="1" applyBorder="1" applyAlignment="1">
      <alignment horizontal="right" vertical="center" wrapText="1"/>
    </xf>
    <xf numFmtId="0" fontId="1" fillId="0" borderId="16" xfId="0" applyFont="1" applyBorder="1" applyAlignment="1">
      <alignment vertical="center" wrapText="1"/>
    </xf>
    <xf numFmtId="0" fontId="1" fillId="0" borderId="16" xfId="0" applyFont="1" applyBorder="1" applyAlignment="1">
      <alignment horizontal="right" vertical="center" wrapText="1"/>
    </xf>
    <xf numFmtId="0" fontId="20" fillId="6" borderId="22" xfId="0" applyFont="1" applyFill="1" applyBorder="1" applyAlignment="1">
      <alignment vertical="center" wrapText="1"/>
    </xf>
    <xf numFmtId="0" fontId="12" fillId="7" borderId="16" xfId="0" applyFont="1" applyFill="1" applyBorder="1" applyAlignment="1">
      <alignment vertical="center" wrapText="1"/>
    </xf>
    <xf numFmtId="9" fontId="12" fillId="7" borderId="16" xfId="0" applyNumberFormat="1" applyFont="1" applyFill="1" applyBorder="1" applyAlignment="1">
      <alignment vertical="center" wrapText="1"/>
    </xf>
    <xf numFmtId="9" fontId="1" fillId="0" borderId="16" xfId="0" applyNumberFormat="1" applyFont="1" applyBorder="1" applyAlignment="1">
      <alignment vertical="center" wrapText="1"/>
    </xf>
    <xf numFmtId="0" fontId="0" fillId="0" borderId="0" xfId="0" applyAlignment="1">
      <alignment horizontal="left"/>
    </xf>
    <xf numFmtId="0" fontId="22" fillId="0" borderId="0" xfId="0" applyFont="1"/>
    <xf numFmtId="0" fontId="0" fillId="0" borderId="4" xfId="0" applyBorder="1"/>
    <xf numFmtId="0" fontId="0" fillId="0" borderId="4" xfId="0" applyBorder="1" applyAlignment="1">
      <alignment horizontal="left"/>
    </xf>
    <xf numFmtId="3" fontId="0" fillId="0" borderId="2" xfId="0" applyNumberFormat="1" applyBorder="1"/>
    <xf numFmtId="3" fontId="0" fillId="0" borderId="4" xfId="0" applyNumberFormat="1" applyBorder="1"/>
    <xf numFmtId="0" fontId="0" fillId="0" borderId="2" xfId="0" applyBorder="1"/>
    <xf numFmtId="0" fontId="0" fillId="0" borderId="4" xfId="0" applyBorder="1" applyAlignment="1">
      <alignment horizontal="left" indent="4"/>
    </xf>
    <xf numFmtId="3" fontId="0" fillId="0" borderId="1" xfId="0" applyNumberFormat="1" applyBorder="1"/>
    <xf numFmtId="3" fontId="0" fillId="0" borderId="0" xfId="0" applyNumberFormat="1"/>
    <xf numFmtId="0" fontId="0" fillId="0" borderId="1" xfId="0" applyBorder="1"/>
    <xf numFmtId="0" fontId="0" fillId="0" borderId="0" xfId="0" applyAlignment="1">
      <alignment horizontal="left" indent="4"/>
    </xf>
    <xf numFmtId="0" fontId="23" fillId="0" borderId="0" xfId="0" applyFont="1" applyAlignment="1">
      <alignment horizontal="left"/>
    </xf>
    <xf numFmtId="0" fontId="24" fillId="9" borderId="0" xfId="0" applyFont="1" applyFill="1"/>
    <xf numFmtId="0" fontId="24" fillId="9" borderId="0" xfId="0" applyFont="1" applyFill="1" applyAlignment="1">
      <alignment horizontal="left"/>
    </xf>
    <xf numFmtId="3" fontId="24" fillId="9" borderId="0" xfId="0" applyNumberFormat="1" applyFont="1" applyFill="1"/>
    <xf numFmtId="0" fontId="25" fillId="9" borderId="0" xfId="0" applyFont="1" applyFill="1"/>
    <xf numFmtId="0" fontId="0" fillId="0" borderId="0" xfId="0" applyAlignment="1">
      <alignment horizontal="left" indent="2"/>
    </xf>
    <xf numFmtId="3" fontId="0" fillId="0" borderId="0" xfId="0" applyNumberFormat="1" applyAlignment="1">
      <alignment horizontal="left" indent="2"/>
    </xf>
    <xf numFmtId="0" fontId="0" fillId="0" borderId="4" xfId="0" applyBorder="1" applyAlignment="1">
      <alignment horizontal="left" indent="2"/>
    </xf>
    <xf numFmtId="3" fontId="0" fillId="10" borderId="1" xfId="0" applyNumberFormat="1" applyFill="1" applyBorder="1"/>
    <xf numFmtId="3" fontId="0" fillId="10" borderId="0" xfId="0" applyNumberFormat="1" applyFill="1"/>
    <xf numFmtId="10" fontId="0" fillId="0" borderId="0" xfId="2" applyNumberFormat="1" applyFont="1" applyAlignment="1">
      <alignment horizontal="right"/>
    </xf>
    <xf numFmtId="10" fontId="0" fillId="0" borderId="1" xfId="2" applyNumberFormat="1" applyFont="1" applyBorder="1" applyAlignment="1">
      <alignment horizontal="right"/>
    </xf>
    <xf numFmtId="0" fontId="0" fillId="0" borderId="0" xfId="0" applyAlignment="1">
      <alignment horizontal="left" indent="1"/>
    </xf>
    <xf numFmtId="164" fontId="0" fillId="0" borderId="0" xfId="2" applyNumberFormat="1" applyFont="1" applyFill="1" applyAlignment="1">
      <alignment horizontal="right" vertical="top"/>
    </xf>
    <xf numFmtId="9" fontId="0" fillId="0" borderId="0" xfId="2" applyFont="1" applyAlignment="1">
      <alignment horizontal="right"/>
    </xf>
    <xf numFmtId="9" fontId="0" fillId="0" borderId="1" xfId="2" applyFont="1" applyBorder="1" applyAlignment="1">
      <alignment horizontal="right"/>
    </xf>
    <xf numFmtId="164" fontId="0" fillId="0" borderId="0" xfId="2" applyNumberFormat="1" applyFont="1" applyAlignment="1">
      <alignment horizontal="right" vertical="top"/>
    </xf>
    <xf numFmtId="9" fontId="0" fillId="0" borderId="0" xfId="2" applyFont="1" applyAlignment="1">
      <alignment horizontal="right" vertical="top"/>
    </xf>
    <xf numFmtId="0" fontId="26" fillId="0" borderId="0" xfId="0" applyFont="1" applyAlignment="1">
      <alignment horizontal="left" vertical="top" indent="1"/>
    </xf>
    <xf numFmtId="0" fontId="0" fillId="0" borderId="0" xfId="0" applyAlignment="1">
      <alignment horizontal="left" vertical="top"/>
    </xf>
    <xf numFmtId="0" fontId="21" fillId="0" borderId="0" xfId="0" applyFont="1"/>
    <xf numFmtId="0" fontId="21" fillId="0" borderId="0" xfId="0" applyFont="1" applyAlignment="1">
      <alignment horizontal="left"/>
    </xf>
    <xf numFmtId="11" fontId="26" fillId="0" borderId="0" xfId="0" applyNumberFormat="1" applyFont="1" applyAlignment="1">
      <alignment horizontal="right"/>
    </xf>
    <xf numFmtId="11" fontId="26" fillId="0" borderId="1" xfId="0" applyNumberFormat="1" applyFont="1" applyBorder="1" applyAlignment="1">
      <alignment horizontal="right"/>
    </xf>
    <xf numFmtId="3" fontId="26" fillId="0" borderId="0" xfId="0" applyNumberFormat="1" applyFont="1"/>
    <xf numFmtId="0" fontId="26" fillId="0" borderId="1" xfId="0" applyFont="1" applyBorder="1"/>
    <xf numFmtId="0" fontId="26" fillId="0" borderId="0" xfId="0" applyFont="1"/>
    <xf numFmtId="0" fontId="26" fillId="0" borderId="0" xfId="0" applyFont="1" applyAlignment="1">
      <alignment horizontal="left" indent="1"/>
    </xf>
    <xf numFmtId="0" fontId="26" fillId="0" borderId="0" xfId="0" applyFont="1" applyAlignment="1">
      <alignment horizontal="left"/>
    </xf>
    <xf numFmtId="3" fontId="27" fillId="0" borderId="1" xfId="0" applyNumberFormat="1" applyFont="1" applyBorder="1"/>
    <xf numFmtId="3" fontId="26" fillId="0" borderId="1" xfId="0" applyNumberFormat="1" applyFont="1" applyBorder="1"/>
    <xf numFmtId="0" fontId="28" fillId="0" borderId="0" xfId="0" applyFont="1"/>
    <xf numFmtId="0" fontId="28" fillId="0" borderId="0" xfId="0" applyFont="1" applyAlignment="1">
      <alignment horizontal="left"/>
    </xf>
    <xf numFmtId="0" fontId="26" fillId="0" borderId="0" xfId="0" applyFont="1" applyAlignment="1">
      <alignment horizontal="left" indent="2"/>
    </xf>
    <xf numFmtId="3" fontId="26" fillId="0" borderId="0" xfId="0" applyNumberFormat="1" applyFont="1" applyAlignment="1">
      <alignment horizontal="right"/>
    </xf>
    <xf numFmtId="4" fontId="26" fillId="0" borderId="0" xfId="0" applyNumberFormat="1" applyFont="1"/>
    <xf numFmtId="4" fontId="26" fillId="0" borderId="1" xfId="0" applyNumberFormat="1" applyFont="1" applyBorder="1"/>
    <xf numFmtId="4" fontId="26" fillId="0" borderId="0" xfId="0" applyNumberFormat="1" applyFont="1" applyAlignment="1">
      <alignment horizontal="right"/>
    </xf>
    <xf numFmtId="165" fontId="26" fillId="0" borderId="0" xfId="0" applyNumberFormat="1" applyFont="1" applyAlignment="1">
      <alignment horizontal="right"/>
    </xf>
    <xf numFmtId="165" fontId="26" fillId="0" borderId="0" xfId="0" applyNumberFormat="1" applyFont="1"/>
    <xf numFmtId="165" fontId="26" fillId="0" borderId="1" xfId="0" applyNumberFormat="1" applyFont="1" applyBorder="1"/>
    <xf numFmtId="3" fontId="0" fillId="0" borderId="0" xfId="0" applyNumberFormat="1" applyAlignment="1">
      <alignment horizontal="right"/>
    </xf>
    <xf numFmtId="166" fontId="0" fillId="0" borderId="0" xfId="0" quotePrefix="1" applyNumberFormat="1" applyAlignment="1">
      <alignment horizontal="right"/>
    </xf>
    <xf numFmtId="0" fontId="0" fillId="0" borderId="0" xfId="0" quotePrefix="1"/>
    <xf numFmtId="0" fontId="0" fillId="0" borderId="0" xfId="0" quotePrefix="1" applyAlignment="1">
      <alignment horizontal="left" indent="5"/>
    </xf>
    <xf numFmtId="0" fontId="0" fillId="0" borderId="0" xfId="0" quotePrefix="1" applyAlignment="1">
      <alignment horizontal="right"/>
    </xf>
    <xf numFmtId="0" fontId="0" fillId="0" borderId="0" xfId="0" quotePrefix="1" applyAlignment="1">
      <alignment horizontal="left" vertical="center" indent="5"/>
    </xf>
    <xf numFmtId="0" fontId="0" fillId="0" borderId="0" xfId="0" applyAlignment="1">
      <alignment horizontal="left" indent="3"/>
    </xf>
    <xf numFmtId="0" fontId="31" fillId="0" borderId="0" xfId="0" applyFont="1"/>
    <xf numFmtId="0" fontId="24" fillId="11" borderId="0" xfId="0" applyFont="1" applyFill="1"/>
    <xf numFmtId="0" fontId="24" fillId="11" borderId="0" xfId="0" applyFont="1" applyFill="1" applyAlignment="1">
      <alignment horizontal="left"/>
    </xf>
    <xf numFmtId="3" fontId="24" fillId="11" borderId="0" xfId="0" applyNumberFormat="1" applyFont="1" applyFill="1"/>
    <xf numFmtId="0" fontId="25" fillId="11" borderId="0" xfId="0" applyFont="1" applyFill="1"/>
    <xf numFmtId="0" fontId="0" fillId="12" borderId="0" xfId="0" applyFill="1" applyAlignment="1">
      <alignment horizontal="left"/>
    </xf>
    <xf numFmtId="0" fontId="0" fillId="12" borderId="0" xfId="0" applyFill="1"/>
    <xf numFmtId="11" fontId="0" fillId="12" borderId="1" xfId="0" applyNumberFormat="1" applyFill="1" applyBorder="1" applyAlignment="1">
      <alignment horizontal="right"/>
    </xf>
    <xf numFmtId="11" fontId="0" fillId="12" borderId="0" xfId="0" applyNumberFormat="1" applyFill="1" applyAlignment="1">
      <alignment horizontal="right"/>
    </xf>
    <xf numFmtId="11" fontId="0" fillId="0" borderId="0" xfId="0" applyNumberFormat="1" applyAlignment="1">
      <alignment horizontal="right"/>
    </xf>
    <xf numFmtId="11" fontId="0" fillId="0" borderId="1" xfId="0" applyNumberFormat="1" applyBorder="1" applyAlignment="1">
      <alignment horizontal="right"/>
    </xf>
    <xf numFmtId="167" fontId="0" fillId="0" borderId="0" xfId="0" applyNumberFormat="1"/>
    <xf numFmtId="168" fontId="0" fillId="12" borderId="1" xfId="0" applyNumberFormat="1" applyFill="1" applyBorder="1" applyAlignment="1">
      <alignment horizontal="right"/>
    </xf>
    <xf numFmtId="168" fontId="0" fillId="12" borderId="0" xfId="0" applyNumberFormat="1" applyFill="1" applyAlignment="1">
      <alignment horizontal="right"/>
    </xf>
    <xf numFmtId="168" fontId="0" fillId="0" borderId="0" xfId="0" applyNumberFormat="1" applyAlignment="1">
      <alignment horizontal="right"/>
    </xf>
    <xf numFmtId="168" fontId="0" fillId="0" borderId="1" xfId="0" applyNumberFormat="1" applyBorder="1" applyAlignment="1">
      <alignment horizontal="right"/>
    </xf>
    <xf numFmtId="168" fontId="0" fillId="0" borderId="0" xfId="0" applyNumberFormat="1"/>
    <xf numFmtId="3" fontId="0" fillId="12" borderId="1" xfId="0" applyNumberFormat="1" applyFill="1" applyBorder="1" applyAlignment="1">
      <alignment horizontal="right"/>
    </xf>
    <xf numFmtId="3" fontId="0" fillId="12" borderId="0" xfId="0" applyNumberFormat="1" applyFill="1" applyAlignment="1">
      <alignment horizontal="right"/>
    </xf>
    <xf numFmtId="3" fontId="0" fillId="0" borderId="1" xfId="0" applyNumberFormat="1" applyBorder="1" applyAlignment="1">
      <alignment horizontal="right"/>
    </xf>
    <xf numFmtId="0" fontId="21" fillId="0" borderId="0" xfId="0" applyFont="1" applyAlignment="1">
      <alignment horizontal="left" indent="1"/>
    </xf>
    <xf numFmtId="3" fontId="0" fillId="12" borderId="1" xfId="0" applyNumberFormat="1" applyFill="1" applyBorder="1"/>
    <xf numFmtId="3" fontId="0" fillId="12" borderId="0" xfId="0" applyNumberFormat="1" applyFill="1"/>
    <xf numFmtId="0" fontId="0" fillId="0" borderId="23" xfId="0" applyBorder="1"/>
    <xf numFmtId="167" fontId="0" fillId="0" borderId="23" xfId="0" applyNumberFormat="1" applyBorder="1"/>
    <xf numFmtId="0" fontId="34" fillId="0" borderId="0" xfId="0" applyFont="1" applyAlignment="1">
      <alignment horizontal="left"/>
    </xf>
    <xf numFmtId="3" fontId="26" fillId="0" borderId="1" xfId="0" applyNumberFormat="1" applyFont="1" applyBorder="1" applyAlignment="1">
      <alignment horizontal="right"/>
    </xf>
    <xf numFmtId="3" fontId="26" fillId="0" borderId="0" xfId="0" applyNumberFormat="1" applyFont="1" applyAlignment="1">
      <alignment horizontal="right" vertical="top"/>
    </xf>
    <xf numFmtId="3" fontId="26" fillId="0" borderId="1" xfId="0" applyNumberFormat="1" applyFont="1" applyBorder="1" applyAlignment="1">
      <alignment horizontal="right" vertical="top"/>
    </xf>
    <xf numFmtId="0" fontId="26" fillId="0" borderId="0" xfId="0" applyFont="1" applyAlignment="1">
      <alignment horizontal="left" vertical="top" indent="2"/>
    </xf>
    <xf numFmtId="3" fontId="28" fillId="0" borderId="1" xfId="0" applyNumberFormat="1" applyFont="1" applyBorder="1" applyAlignment="1">
      <alignment horizontal="right"/>
    </xf>
    <xf numFmtId="3" fontId="28" fillId="0" borderId="0" xfId="0" applyNumberFormat="1" applyFont="1" applyAlignment="1">
      <alignment horizontal="right"/>
    </xf>
    <xf numFmtId="3" fontId="28" fillId="0" borderId="0" xfId="0" applyNumberFormat="1" applyFont="1"/>
    <xf numFmtId="0" fontId="28" fillId="0" borderId="1" xfId="0" applyFont="1" applyBorder="1"/>
    <xf numFmtId="0" fontId="28" fillId="0" borderId="0" xfId="0" applyFont="1" applyAlignment="1">
      <alignment horizontal="left" indent="1"/>
    </xf>
    <xf numFmtId="169" fontId="0" fillId="0" borderId="1" xfId="0" applyNumberFormat="1" applyBorder="1" applyAlignment="1">
      <alignment horizontal="right"/>
    </xf>
    <xf numFmtId="169" fontId="0" fillId="0" borderId="0" xfId="0" applyNumberFormat="1" applyAlignment="1">
      <alignment horizontal="right"/>
    </xf>
    <xf numFmtId="169" fontId="0" fillId="0" borderId="0" xfId="0" applyNumberFormat="1"/>
    <xf numFmtId="0" fontId="7" fillId="0" borderId="0" xfId="0" applyFont="1" applyAlignment="1">
      <alignment horizontal="left"/>
    </xf>
    <xf numFmtId="169" fontId="0" fillId="12" borderId="0" xfId="0" applyNumberFormat="1" applyFill="1" applyAlignment="1">
      <alignment horizontal="right"/>
    </xf>
    <xf numFmtId="3" fontId="21" fillId="0" borderId="1" xfId="0" applyNumberFormat="1" applyFont="1" applyBorder="1" applyAlignment="1">
      <alignment horizontal="right"/>
    </xf>
    <xf numFmtId="3" fontId="21" fillId="0" borderId="0" xfId="0" applyNumberFormat="1" applyFont="1" applyAlignment="1">
      <alignment horizontal="right"/>
    </xf>
    <xf numFmtId="3" fontId="21" fillId="12" borderId="0" xfId="0" applyNumberFormat="1" applyFont="1" applyFill="1" applyAlignment="1">
      <alignment horizontal="right"/>
    </xf>
    <xf numFmtId="3" fontId="21" fillId="0" borderId="0" xfId="0" applyNumberFormat="1" applyFont="1"/>
    <xf numFmtId="0" fontId="21" fillId="0" borderId="1" xfId="0" applyFont="1" applyBorder="1"/>
    <xf numFmtId="0" fontId="35" fillId="0" borderId="0" xfId="0" applyFont="1" applyAlignment="1">
      <alignment horizontal="left"/>
    </xf>
    <xf numFmtId="3" fontId="21" fillId="0" borderId="1" xfId="0" applyNumberFormat="1" applyFont="1" applyBorder="1"/>
    <xf numFmtId="0" fontId="21" fillId="0" borderId="0" xfId="0" applyFont="1" applyAlignment="1">
      <alignment horizontal="left" indent="6"/>
    </xf>
    <xf numFmtId="0" fontId="9" fillId="13" borderId="2" xfId="0" applyFont="1" applyFill="1" applyBorder="1"/>
    <xf numFmtId="0" fontId="9" fillId="13" borderId="25" xfId="0" applyFont="1" applyFill="1" applyBorder="1" applyAlignment="1">
      <alignment horizontal="left" indent="6"/>
    </xf>
    <xf numFmtId="0" fontId="9" fillId="13" borderId="6" xfId="0" applyFont="1" applyFill="1" applyBorder="1"/>
    <xf numFmtId="0" fontId="9" fillId="13" borderId="26" xfId="0" applyFont="1" applyFill="1" applyBorder="1" applyAlignment="1">
      <alignment horizontal="left" indent="2"/>
    </xf>
    <xf numFmtId="42" fontId="0" fillId="0" borderId="1" xfId="0" applyNumberFormat="1" applyBorder="1"/>
    <xf numFmtId="170" fontId="0" fillId="0" borderId="0" xfId="0" applyNumberFormat="1" applyAlignment="1">
      <alignment horizontal="right"/>
    </xf>
    <xf numFmtId="170" fontId="0" fillId="0" borderId="0" xfId="0" applyNumberFormat="1"/>
    <xf numFmtId="170" fontId="0" fillId="0" borderId="1" xfId="0" applyNumberFormat="1" applyBorder="1"/>
    <xf numFmtId="42" fontId="0" fillId="0" borderId="0" xfId="0" applyNumberFormat="1"/>
    <xf numFmtId="0" fontId="0" fillId="0" borderId="0" xfId="0" applyAlignment="1">
      <alignment horizontal="right"/>
    </xf>
    <xf numFmtId="0" fontId="0" fillId="13" borderId="4" xfId="0" applyFill="1" applyBorder="1" applyAlignment="1">
      <alignment horizontal="center" vertical="center"/>
    </xf>
    <xf numFmtId="0" fontId="0" fillId="13" borderId="4" xfId="0" applyFill="1" applyBorder="1" applyAlignment="1">
      <alignment horizontal="left" vertical="center"/>
    </xf>
    <xf numFmtId="0" fontId="0" fillId="13" borderId="2" xfId="0" applyFill="1" applyBorder="1" applyAlignment="1">
      <alignment horizontal="center" vertical="center"/>
    </xf>
    <xf numFmtId="0" fontId="0" fillId="13" borderId="4" xfId="0" applyFill="1" applyBorder="1" applyAlignment="1">
      <alignment horizontal="left"/>
    </xf>
    <xf numFmtId="0" fontId="0" fillId="13" borderId="0" xfId="0" applyFill="1" applyAlignment="1">
      <alignment horizontal="center" vertical="center"/>
    </xf>
    <xf numFmtId="0" fontId="0" fillId="13" borderId="1" xfId="0" applyFill="1" applyBorder="1" applyAlignment="1">
      <alignment horizontal="center" vertical="center"/>
    </xf>
    <xf numFmtId="0" fontId="23" fillId="13" borderId="0" xfId="0" applyFont="1" applyFill="1" applyAlignment="1">
      <alignment horizontal="center" vertical="center"/>
    </xf>
    <xf numFmtId="0" fontId="0" fillId="13" borderId="0" xfId="0" applyFill="1" applyAlignment="1">
      <alignment horizontal="left"/>
    </xf>
    <xf numFmtId="0" fontId="21" fillId="13" borderId="0" xfId="0" applyFont="1" applyFill="1" applyAlignment="1">
      <alignment horizontal="center" vertical="center"/>
    </xf>
    <xf numFmtId="0" fontId="21" fillId="14" borderId="3" xfId="0" applyFont="1" applyFill="1" applyBorder="1" applyAlignment="1">
      <alignment vertical="center"/>
    </xf>
    <xf numFmtId="0" fontId="21" fillId="14" borderId="24" xfId="0" applyFont="1" applyFill="1" applyBorder="1" applyAlignment="1">
      <alignment vertical="center"/>
    </xf>
    <xf numFmtId="0" fontId="21" fillId="13" borderId="1" xfId="0" applyFont="1" applyFill="1" applyBorder="1" applyAlignment="1">
      <alignment horizontal="center" vertical="center"/>
    </xf>
    <xf numFmtId="0" fontId="21" fillId="14" borderId="8" xfId="0" applyFont="1" applyFill="1" applyBorder="1" applyAlignment="1">
      <alignment horizontal="center" vertical="center"/>
    </xf>
    <xf numFmtId="0" fontId="21" fillId="13" borderId="23" xfId="0" applyFont="1" applyFill="1" applyBorder="1" applyAlignment="1">
      <alignment horizontal="center" vertical="center"/>
    </xf>
    <xf numFmtId="0" fontId="21" fillId="13" borderId="0" xfId="0" applyFont="1" applyFill="1" applyAlignment="1">
      <alignment horizontal="left"/>
    </xf>
    <xf numFmtId="0" fontId="21" fillId="13" borderId="0" xfId="0" applyFont="1" applyFill="1" applyAlignment="1">
      <alignment horizontal="center"/>
    </xf>
    <xf numFmtId="0" fontId="0" fillId="13" borderId="27" xfId="0" applyFill="1" applyBorder="1" applyAlignment="1">
      <alignment horizontal="center" vertical="center"/>
    </xf>
    <xf numFmtId="0" fontId="0" fillId="13" borderId="27" xfId="0" applyFill="1" applyBorder="1" applyAlignment="1">
      <alignment horizontal="left" vertical="center"/>
    </xf>
    <xf numFmtId="0" fontId="0" fillId="13" borderId="6" xfId="0" applyFill="1" applyBorder="1" applyAlignment="1">
      <alignment horizontal="center" vertical="center"/>
    </xf>
    <xf numFmtId="0" fontId="0" fillId="13" borderId="27" xfId="0" applyFill="1" applyBorder="1" applyAlignment="1">
      <alignment horizontal="left"/>
    </xf>
    <xf numFmtId="0" fontId="37" fillId="0" borderId="0" xfId="0" applyFont="1"/>
    <xf numFmtId="171" fontId="34" fillId="0" borderId="0" xfId="0" applyNumberFormat="1" applyFont="1" applyAlignment="1">
      <alignment horizontal="left"/>
    </xf>
    <xf numFmtId="0" fontId="0" fillId="0" borderId="0" xfId="0" applyAlignment="1">
      <alignment vertical="top"/>
    </xf>
    <xf numFmtId="0" fontId="0" fillId="0" borderId="0" xfId="0" applyAlignment="1">
      <alignment vertical="top" wrapText="1"/>
    </xf>
    <xf numFmtId="0" fontId="0" fillId="0" borderId="28" xfId="0" applyBorder="1" applyAlignment="1">
      <alignment vertical="top"/>
    </xf>
    <xf numFmtId="0" fontId="0" fillId="0" borderId="1" xfId="0" applyBorder="1" applyAlignment="1">
      <alignment vertical="top"/>
    </xf>
    <xf numFmtId="0" fontId="0" fillId="0" borderId="31" xfId="0" applyBorder="1" applyAlignment="1">
      <alignment vertical="top"/>
    </xf>
    <xf numFmtId="0" fontId="39" fillId="0" borderId="28" xfId="0" applyFont="1" applyBorder="1" applyAlignment="1">
      <alignment vertical="top"/>
    </xf>
    <xf numFmtId="0" fontId="39" fillId="0" borderId="0" xfId="0" applyFont="1" applyAlignment="1">
      <alignment vertical="top"/>
    </xf>
    <xf numFmtId="0" fontId="40" fillId="0" borderId="0" xfId="0" applyFont="1" applyAlignment="1">
      <alignment vertical="top" wrapText="1"/>
    </xf>
    <xf numFmtId="0" fontId="19" fillId="0" borderId="0" xfId="0" applyFont="1" applyAlignment="1">
      <alignment vertical="top"/>
    </xf>
    <xf numFmtId="3" fontId="21" fillId="0" borderId="0" xfId="0" quotePrefix="1" applyNumberFormat="1" applyFont="1" applyAlignment="1">
      <alignment horizontal="center" vertical="top"/>
    </xf>
    <xf numFmtId="0" fontId="0" fillId="0" borderId="28" xfId="0" applyBorder="1" applyAlignment="1">
      <alignment horizontal="center" vertical="top"/>
    </xf>
    <xf numFmtId="0" fontId="0" fillId="0" borderId="1" xfId="0" applyBorder="1" applyAlignment="1">
      <alignment horizontal="center" vertical="top"/>
    </xf>
    <xf numFmtId="0" fontId="39" fillId="0" borderId="28" xfId="0" applyFont="1" applyBorder="1" applyAlignment="1">
      <alignment horizontal="left" vertical="top"/>
    </xf>
    <xf numFmtId="0" fontId="39" fillId="0" borderId="0" xfId="0" applyFont="1" applyAlignment="1">
      <alignment horizontal="left" vertical="top"/>
    </xf>
    <xf numFmtId="0" fontId="19" fillId="0" borderId="0" xfId="0" applyFont="1" applyAlignment="1">
      <alignment horizontal="left" vertical="top"/>
    </xf>
    <xf numFmtId="0" fontId="0" fillId="15" borderId="31" xfId="0" applyFill="1" applyBorder="1" applyAlignment="1">
      <alignment vertical="top"/>
    </xf>
    <xf numFmtId="0" fontId="0" fillId="15" borderId="0" xfId="0" applyFill="1" applyAlignment="1">
      <alignment vertical="top" wrapText="1"/>
    </xf>
    <xf numFmtId="0" fontId="0" fillId="15" borderId="28" xfId="0" applyFill="1" applyBorder="1" applyAlignment="1">
      <alignment vertical="top"/>
    </xf>
    <xf numFmtId="0" fontId="19" fillId="15" borderId="0" xfId="0" applyFont="1" applyFill="1" applyAlignment="1">
      <alignment vertical="top"/>
    </xf>
    <xf numFmtId="0" fontId="19" fillId="15" borderId="0" xfId="0" applyFont="1" applyFill="1" applyAlignment="1">
      <alignment vertical="top" wrapText="1"/>
    </xf>
    <xf numFmtId="0" fontId="0" fillId="15" borderId="1" xfId="0" applyFill="1" applyBorder="1" applyAlignment="1">
      <alignment vertical="top"/>
    </xf>
    <xf numFmtId="0" fontId="0" fillId="15" borderId="0" xfId="0" applyFill="1" applyAlignment="1">
      <alignment vertical="top"/>
    </xf>
    <xf numFmtId="0" fontId="21" fillId="15" borderId="32" xfId="0" applyFont="1" applyFill="1" applyBorder="1" applyAlignment="1">
      <alignment horizontal="left" vertical="top"/>
    </xf>
    <xf numFmtId="0" fontId="41" fillId="17" borderId="0" xfId="0" applyFont="1" applyFill="1"/>
    <xf numFmtId="0" fontId="39" fillId="0" borderId="34" xfId="0" applyFont="1" applyBorder="1" applyAlignment="1">
      <alignment vertical="top"/>
    </xf>
    <xf numFmtId="0" fontId="39" fillId="0" borderId="25" xfId="0" applyFont="1" applyBorder="1" applyAlignment="1">
      <alignment vertical="top"/>
    </xf>
    <xf numFmtId="0" fontId="39" fillId="0" borderId="4" xfId="0" applyFont="1" applyBorder="1" applyAlignment="1">
      <alignment vertical="top"/>
    </xf>
    <xf numFmtId="0" fontId="0" fillId="0" borderId="2" xfId="0" applyBorder="1" applyAlignment="1">
      <alignment vertical="top"/>
    </xf>
    <xf numFmtId="1" fontId="21" fillId="0" borderId="4" xfId="0" applyNumberFormat="1" applyFont="1" applyBorder="1" applyAlignment="1">
      <alignment horizontal="center" vertical="top"/>
    </xf>
    <xf numFmtId="0" fontId="0" fillId="0" borderId="25" xfId="0" applyBorder="1" applyAlignment="1">
      <alignment vertical="top"/>
    </xf>
    <xf numFmtId="0" fontId="0" fillId="0" borderId="35" xfId="0" applyBorder="1" applyAlignment="1">
      <alignment horizontal="left" vertical="top"/>
    </xf>
    <xf numFmtId="0" fontId="39" fillId="0" borderId="31" xfId="0" applyFont="1" applyBorder="1" applyAlignment="1">
      <alignment vertical="top"/>
    </xf>
    <xf numFmtId="1" fontId="21" fillId="0" borderId="0" xfId="0" applyNumberFormat="1" applyFont="1" applyAlignment="1">
      <alignment horizontal="center" vertical="top"/>
    </xf>
    <xf numFmtId="0" fontId="21" fillId="0" borderId="0" xfId="0" applyFont="1" applyAlignment="1">
      <alignment horizontal="center" vertical="top"/>
    </xf>
    <xf numFmtId="0" fontId="21" fillId="0" borderId="32" xfId="0" quotePrefix="1" applyFont="1" applyBorder="1" applyAlignment="1">
      <alignment horizontal="left" vertical="top"/>
    </xf>
    <xf numFmtId="0" fontId="39" fillId="15" borderId="31" xfId="0" applyFont="1" applyFill="1" applyBorder="1" applyAlignment="1">
      <alignment vertical="top"/>
    </xf>
    <xf numFmtId="0" fontId="39" fillId="15" borderId="0" xfId="0" applyFont="1" applyFill="1" applyAlignment="1">
      <alignment vertical="top" wrapText="1"/>
    </xf>
    <xf numFmtId="0" fontId="39" fillId="15" borderId="28" xfId="0" applyFont="1" applyFill="1" applyBorder="1" applyAlignment="1">
      <alignment vertical="top"/>
    </xf>
    <xf numFmtId="0" fontId="39" fillId="15" borderId="0" xfId="0" applyFont="1" applyFill="1" applyAlignment="1">
      <alignment vertical="top"/>
    </xf>
    <xf numFmtId="0" fontId="21" fillId="15" borderId="32" xfId="0" quotePrefix="1" applyFont="1" applyFill="1" applyBorder="1" applyAlignment="1">
      <alignment horizontal="left" vertical="top"/>
    </xf>
    <xf numFmtId="0" fontId="39" fillId="0" borderId="0" xfId="0" applyFont="1" applyAlignment="1">
      <alignment vertical="top" wrapText="1"/>
    </xf>
    <xf numFmtId="0" fontId="0" fillId="0" borderId="32" xfId="0" quotePrefix="1" applyBorder="1" applyAlignment="1">
      <alignment horizontal="left" vertical="top"/>
    </xf>
    <xf numFmtId="0" fontId="26" fillId="17" borderId="0" xfId="0" applyFont="1" applyFill="1"/>
    <xf numFmtId="0" fontId="42" fillId="0" borderId="31" xfId="0" applyFont="1" applyBorder="1" applyAlignment="1">
      <alignment vertical="top"/>
    </xf>
    <xf numFmtId="0" fontId="42" fillId="0" borderId="0" xfId="0" applyFont="1" applyAlignment="1">
      <alignment vertical="top" wrapText="1"/>
    </xf>
    <xf numFmtId="0" fontId="42" fillId="0" borderId="28" xfId="0" applyFont="1" applyBorder="1" applyAlignment="1">
      <alignment vertical="top"/>
    </xf>
    <xf numFmtId="0" fontId="42" fillId="0" borderId="0" xfId="0" applyFont="1" applyAlignment="1">
      <alignment vertical="top"/>
    </xf>
    <xf numFmtId="0" fontId="26" fillId="0" borderId="1" xfId="0" applyFont="1" applyBorder="1" applyAlignment="1">
      <alignment vertical="top"/>
    </xf>
    <xf numFmtId="3" fontId="28" fillId="0" borderId="0" xfId="0" applyNumberFormat="1" applyFont="1" applyAlignment="1">
      <alignment horizontal="center" vertical="top"/>
    </xf>
    <xf numFmtId="0" fontId="26" fillId="0" borderId="28" xfId="0" applyFont="1" applyBorder="1" applyAlignment="1">
      <alignment vertical="top"/>
    </xf>
    <xf numFmtId="0" fontId="28" fillId="0" borderId="32" xfId="0" quotePrefix="1" applyFont="1" applyBorder="1" applyAlignment="1">
      <alignment horizontal="left" vertical="top"/>
    </xf>
    <xf numFmtId="3" fontId="21" fillId="0" borderId="0" xfId="0" applyNumberFormat="1" applyFont="1" applyAlignment="1">
      <alignment horizontal="center" vertical="top"/>
    </xf>
    <xf numFmtId="0" fontId="44" fillId="0" borderId="0" xfId="0" applyFont="1" applyAlignment="1">
      <alignment vertical="top" wrapText="1"/>
    </xf>
    <xf numFmtId="0" fontId="0" fillId="0" borderId="0" xfId="0" applyAlignment="1">
      <alignment vertical="center"/>
    </xf>
    <xf numFmtId="0" fontId="39" fillId="0" borderId="4" xfId="0" applyFont="1" applyBorder="1" applyAlignment="1">
      <alignment vertical="top" wrapText="1"/>
    </xf>
    <xf numFmtId="0" fontId="42" fillId="0" borderId="4" xfId="0" applyFont="1" applyBorder="1" applyAlignment="1">
      <alignment vertical="top" wrapText="1"/>
    </xf>
    <xf numFmtId="172" fontId="21" fillId="0" borderId="4" xfId="0" applyNumberFormat="1" applyFont="1" applyBorder="1" applyAlignment="1">
      <alignment horizontal="center" vertical="top"/>
    </xf>
    <xf numFmtId="3" fontId="21" fillId="0" borderId="4" xfId="0" applyNumberFormat="1" applyFont="1" applyBorder="1" applyAlignment="1">
      <alignment horizontal="center" vertical="top"/>
    </xf>
    <xf numFmtId="0" fontId="21" fillId="0" borderId="35" xfId="0" applyFont="1" applyBorder="1" applyAlignment="1">
      <alignment horizontal="left" vertical="top"/>
    </xf>
    <xf numFmtId="3" fontId="21" fillId="12" borderId="36" xfId="0" applyNumberFormat="1" applyFont="1" applyFill="1" applyBorder="1" applyAlignment="1">
      <alignment horizontal="center" vertical="top"/>
    </xf>
    <xf numFmtId="0" fontId="45" fillId="15" borderId="0" xfId="0" applyFont="1" applyFill="1" applyAlignment="1">
      <alignment vertical="top" wrapText="1"/>
    </xf>
    <xf numFmtId="3" fontId="0" fillId="0" borderId="0" xfId="0" applyNumberFormat="1" applyAlignment="1">
      <alignment horizontal="center" vertical="top"/>
    </xf>
    <xf numFmtId="0" fontId="46" fillId="0" borderId="0" xfId="0" applyFont="1" applyAlignment="1">
      <alignment vertical="top" wrapText="1"/>
    </xf>
    <xf numFmtId="0" fontId="27" fillId="0" borderId="0" xfId="0" applyFont="1" applyAlignment="1">
      <alignment vertical="top"/>
    </xf>
    <xf numFmtId="0" fontId="39" fillId="0" borderId="31" xfId="0" applyFont="1" applyBorder="1" applyAlignment="1">
      <alignment horizontal="left" vertical="top"/>
    </xf>
    <xf numFmtId="3" fontId="0" fillId="0" borderId="36" xfId="0" applyNumberFormat="1" applyBorder="1" applyAlignment="1">
      <alignment horizontal="center" vertical="top"/>
    </xf>
    <xf numFmtId="3" fontId="0" fillId="12" borderId="36" xfId="0" applyNumberFormat="1" applyFill="1" applyBorder="1" applyAlignment="1">
      <alignment horizontal="center" vertical="top"/>
    </xf>
    <xf numFmtId="3" fontId="0" fillId="0" borderId="37" xfId="0" applyNumberFormat="1" applyBorder="1" applyAlignment="1">
      <alignment horizontal="center" vertical="top"/>
    </xf>
    <xf numFmtId="0" fontId="42" fillId="0" borderId="0" xfId="0" quotePrefix="1" applyFont="1" applyAlignment="1">
      <alignment vertical="top" wrapText="1"/>
    </xf>
    <xf numFmtId="0" fontId="26" fillId="0" borderId="21" xfId="0" applyFont="1" applyBorder="1" applyAlignment="1">
      <alignment vertical="top"/>
    </xf>
    <xf numFmtId="0" fontId="26" fillId="0" borderId="29" xfId="0" applyFont="1" applyBorder="1" applyAlignment="1">
      <alignment vertical="top" wrapText="1"/>
    </xf>
    <xf numFmtId="0" fontId="26" fillId="0" borderId="38" xfId="0" applyFont="1" applyBorder="1" applyAlignment="1">
      <alignment vertical="top"/>
    </xf>
    <xf numFmtId="0" fontId="26" fillId="0" borderId="29" xfId="0" applyFont="1" applyBorder="1" applyAlignment="1">
      <alignment vertical="top"/>
    </xf>
    <xf numFmtId="0" fontId="26" fillId="0" borderId="39"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173" fontId="28" fillId="0" borderId="0" xfId="0" applyNumberFormat="1" applyFont="1" applyAlignment="1">
      <alignment horizontal="center" vertical="top"/>
    </xf>
    <xf numFmtId="0" fontId="28" fillId="0" borderId="31" xfId="0" applyFont="1" applyBorder="1" applyAlignment="1">
      <alignment vertical="top"/>
    </xf>
    <xf numFmtId="0" fontId="47" fillId="0" borderId="28" xfId="0" applyFont="1" applyBorder="1" applyAlignment="1">
      <alignment vertical="top"/>
    </xf>
    <xf numFmtId="0" fontId="47" fillId="0" borderId="0" xfId="0" applyFont="1" applyAlignment="1">
      <alignment vertical="top"/>
    </xf>
    <xf numFmtId="0" fontId="48" fillId="0" borderId="0" xfId="0" applyFont="1" applyAlignment="1">
      <alignment vertical="top" wrapText="1"/>
    </xf>
    <xf numFmtId="0" fontId="28" fillId="0" borderId="0" xfId="0" applyFont="1" applyAlignment="1">
      <alignment vertical="top"/>
    </xf>
    <xf numFmtId="0" fontId="28" fillId="0" borderId="1" xfId="0" applyFont="1" applyBorder="1" applyAlignment="1">
      <alignment vertical="top"/>
    </xf>
    <xf numFmtId="37" fontId="28" fillId="0" borderId="0" xfId="1" applyNumberFormat="1" applyFont="1" applyFill="1" applyBorder="1" applyAlignment="1">
      <alignment horizontal="center" vertical="top"/>
    </xf>
    <xf numFmtId="0" fontId="28" fillId="0" borderId="28" xfId="0" applyFont="1" applyBorder="1" applyAlignment="1">
      <alignment vertical="top"/>
    </xf>
    <xf numFmtId="43" fontId="26" fillId="0" borderId="0" xfId="1" applyFont="1" applyBorder="1"/>
    <xf numFmtId="37" fontId="26" fillId="0" borderId="0" xfId="1" applyNumberFormat="1" applyFont="1" applyFill="1" applyBorder="1" applyAlignment="1">
      <alignment horizontal="center" vertical="top"/>
    </xf>
    <xf numFmtId="0" fontId="26" fillId="0" borderId="32" xfId="0" quotePrefix="1" applyFont="1" applyBorder="1" applyAlignment="1">
      <alignment horizontal="left" vertical="top"/>
    </xf>
    <xf numFmtId="37" fontId="28" fillId="0" borderId="0" xfId="1" applyNumberFormat="1" applyFont="1" applyBorder="1" applyAlignment="1">
      <alignment horizontal="center" vertical="top"/>
    </xf>
    <xf numFmtId="43" fontId="0" fillId="15" borderId="0" xfId="1" applyFont="1" applyFill="1" applyBorder="1" applyAlignment="1">
      <alignment vertical="top"/>
    </xf>
    <xf numFmtId="3" fontId="21" fillId="0" borderId="0" xfId="1" applyNumberFormat="1" applyFont="1" applyBorder="1" applyAlignment="1">
      <alignment horizontal="center" vertical="top"/>
    </xf>
    <xf numFmtId="3" fontId="0" fillId="0" borderId="0" xfId="1" applyNumberFormat="1" applyFont="1" applyBorder="1" applyAlignment="1">
      <alignment horizontal="center" vertical="top"/>
    </xf>
    <xf numFmtId="43" fontId="0" fillId="0" borderId="0" xfId="1" applyFont="1" applyBorder="1"/>
    <xf numFmtId="0" fontId="21" fillId="0" borderId="21" xfId="0" applyFont="1" applyBorder="1" applyAlignment="1">
      <alignment horizontal="left" vertical="top"/>
    </xf>
    <xf numFmtId="0" fontId="21" fillId="0" borderId="29" xfId="0" applyFont="1" applyBorder="1" applyAlignment="1">
      <alignment horizontal="left" vertical="top" wrapText="1"/>
    </xf>
    <xf numFmtId="14" fontId="23" fillId="0" borderId="38" xfId="0" applyNumberFormat="1" applyFont="1" applyBorder="1" applyAlignment="1">
      <alignment horizontal="left" vertical="top"/>
    </xf>
    <xf numFmtId="0" fontId="21" fillId="0" borderId="29" xfId="0" applyFont="1" applyBorder="1" applyAlignment="1">
      <alignment horizontal="left" vertical="top"/>
    </xf>
    <xf numFmtId="14" fontId="23" fillId="0" borderId="29" xfId="0" applyNumberFormat="1" applyFont="1" applyBorder="1" applyAlignment="1">
      <alignment horizontal="left" vertical="top"/>
    </xf>
    <xf numFmtId="14" fontId="23" fillId="0" borderId="39" xfId="0" applyNumberFormat="1" applyFont="1" applyBorder="1" applyAlignment="1">
      <alignment horizontal="left" vertical="top"/>
    </xf>
    <xf numFmtId="0" fontId="21" fillId="0" borderId="38" xfId="0" applyFont="1" applyBorder="1" applyAlignment="1">
      <alignment vertical="top"/>
    </xf>
    <xf numFmtId="0" fontId="21" fillId="0" borderId="29" xfId="0" applyFont="1" applyBorder="1" applyAlignment="1">
      <alignment vertical="top"/>
    </xf>
    <xf numFmtId="0" fontId="21" fillId="0" borderId="31" xfId="0" applyFont="1" applyBorder="1" applyAlignment="1">
      <alignment horizontal="left" vertical="top"/>
    </xf>
    <xf numFmtId="0" fontId="21" fillId="18" borderId="8" xfId="0" applyFont="1" applyFill="1" applyBorder="1" applyAlignment="1">
      <alignment horizontal="center" vertical="top" wrapText="1"/>
    </xf>
    <xf numFmtId="0" fontId="21" fillId="18" borderId="8" xfId="0" applyFont="1" applyFill="1" applyBorder="1" applyAlignment="1">
      <alignment horizontal="center" vertical="top"/>
    </xf>
    <xf numFmtId="0" fontId="21" fillId="0" borderId="28" xfId="0" applyFont="1" applyBorder="1" applyAlignment="1">
      <alignment vertical="top"/>
    </xf>
    <xf numFmtId="0" fontId="21" fillId="0" borderId="0" xfId="0" applyFont="1" applyAlignment="1">
      <alignment vertical="top"/>
    </xf>
    <xf numFmtId="0" fontId="21" fillId="0" borderId="0" xfId="0" applyFont="1" applyAlignment="1">
      <alignment horizontal="left" vertical="top" wrapText="1"/>
    </xf>
    <xf numFmtId="14" fontId="28" fillId="0" borderId="28" xfId="0" applyNumberFormat="1" applyFont="1" applyBorder="1" applyAlignment="1">
      <alignment horizontal="center" vertical="top"/>
    </xf>
    <xf numFmtId="14" fontId="28" fillId="0" borderId="0" xfId="0" applyNumberFormat="1" applyFont="1" applyAlignment="1">
      <alignment horizontal="center" vertical="top"/>
    </xf>
    <xf numFmtId="14" fontId="28" fillId="0" borderId="1" xfId="0" applyNumberFormat="1" applyFont="1" applyBorder="1" applyAlignment="1">
      <alignment horizontal="center" vertical="top"/>
    </xf>
    <xf numFmtId="171" fontId="50" fillId="0" borderId="21" xfId="0" applyNumberFormat="1" applyFont="1" applyBorder="1" applyAlignment="1">
      <alignment horizontal="left" vertical="top" wrapText="1"/>
    </xf>
    <xf numFmtId="171" fontId="50" fillId="0" borderId="29" xfId="0" applyNumberFormat="1" applyFont="1" applyBorder="1" applyAlignment="1">
      <alignment horizontal="left" vertical="top" wrapText="1"/>
    </xf>
    <xf numFmtId="0" fontId="21" fillId="0" borderId="30" xfId="0" applyFont="1" applyBorder="1" applyAlignment="1">
      <alignment horizontal="left" vertical="top"/>
    </xf>
    <xf numFmtId="0" fontId="51" fillId="0" borderId="0" xfId="4" applyFont="1"/>
    <xf numFmtId="0" fontId="52"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top"/>
    </xf>
    <xf numFmtId="0" fontId="26" fillId="0" borderId="0" xfId="0" applyFont="1" applyAlignment="1">
      <alignment horizontal="left" indent="4"/>
    </xf>
    <xf numFmtId="0" fontId="55" fillId="0" borderId="0" xfId="0" applyFont="1"/>
    <xf numFmtId="0" fontId="0" fillId="0" borderId="42" xfId="0" applyBorder="1"/>
    <xf numFmtId="0" fontId="0" fillId="0" borderId="43" xfId="0" applyBorder="1" applyAlignment="1">
      <alignment wrapText="1"/>
    </xf>
    <xf numFmtId="0" fontId="0" fillId="0" borderId="43" xfId="0" applyBorder="1"/>
    <xf numFmtId="0" fontId="0" fillId="0" borderId="44" xfId="0" applyBorder="1"/>
    <xf numFmtId="0" fontId="0" fillId="0" borderId="45" xfId="0" applyBorder="1"/>
    <xf numFmtId="0" fontId="0" fillId="0" borderId="8" xfId="0" applyBorder="1"/>
    <xf numFmtId="0" fontId="0" fillId="0" borderId="46" xfId="0" applyBorder="1"/>
    <xf numFmtId="0" fontId="21" fillId="0" borderId="0" xfId="0" applyFont="1" applyAlignment="1">
      <alignment horizontal="center" vertical="center" wrapText="1"/>
    </xf>
    <xf numFmtId="0" fontId="21" fillId="19" borderId="47"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19" borderId="48" xfId="0" applyFont="1" applyFill="1" applyBorder="1" applyAlignment="1">
      <alignment horizontal="center" vertical="center" wrapText="1"/>
    </xf>
    <xf numFmtId="165" fontId="26" fillId="12" borderId="0" xfId="0" applyNumberFormat="1" applyFont="1" applyFill="1" applyAlignment="1">
      <alignment horizontal="right"/>
    </xf>
    <xf numFmtId="0" fontId="27" fillId="0" borderId="0" xfId="0" applyFont="1"/>
    <xf numFmtId="0" fontId="56" fillId="0" borderId="0" xfId="0" applyFont="1"/>
    <xf numFmtId="0" fontId="7" fillId="0" borderId="8" xfId="0" applyFont="1" applyBorder="1" applyAlignment="1">
      <alignment wrapText="1"/>
    </xf>
    <xf numFmtId="9" fontId="1" fillId="12" borderId="16" xfId="0" applyNumberFormat="1" applyFont="1" applyFill="1" applyBorder="1" applyAlignment="1">
      <alignment horizontal="right" vertical="center" wrapText="1"/>
    </xf>
    <xf numFmtId="3" fontId="1" fillId="12" borderId="8" xfId="0" applyNumberFormat="1" applyFont="1" applyFill="1" applyBorder="1" applyAlignment="1">
      <alignment vertical="center" wrapText="1"/>
    </xf>
    <xf numFmtId="0" fontId="12" fillId="20" borderId="16" xfId="0" applyFont="1" applyFill="1" applyBorder="1" applyAlignment="1">
      <alignment vertical="center" wrapText="1"/>
    </xf>
    <xf numFmtId="3" fontId="12" fillId="20" borderId="8" xfId="0" applyNumberFormat="1" applyFont="1" applyFill="1" applyBorder="1" applyAlignment="1">
      <alignment vertical="center" wrapText="1"/>
    </xf>
    <xf numFmtId="0" fontId="21" fillId="14" borderId="3" xfId="0" applyFont="1" applyFill="1" applyBorder="1" applyAlignment="1">
      <alignment horizontal="center" vertical="center"/>
    </xf>
    <xf numFmtId="0" fontId="21" fillId="0" borderId="32" xfId="0" applyFont="1" applyBorder="1" applyAlignment="1">
      <alignment horizontal="left" vertical="top"/>
    </xf>
    <xf numFmtId="0" fontId="21" fillId="0" borderId="0" xfId="0" applyFont="1" applyAlignment="1">
      <alignment horizontal="left" vertical="top"/>
    </xf>
    <xf numFmtId="0" fontId="28" fillId="0" borderId="32" xfId="0" applyFont="1" applyBorder="1" applyAlignment="1">
      <alignment horizontal="left" vertical="top"/>
    </xf>
    <xf numFmtId="0" fontId="0" fillId="0" borderId="0" xfId="0" applyAlignment="1">
      <alignment horizontal="left" vertical="top"/>
    </xf>
    <xf numFmtId="0" fontId="26" fillId="0" borderId="0" xfId="0" applyFont="1" applyAlignment="1">
      <alignment horizontal="left" vertical="top"/>
    </xf>
    <xf numFmtId="0" fontId="0" fillId="0" borderId="32" xfId="0" applyBorder="1" applyAlignment="1">
      <alignment horizontal="left" vertical="top"/>
    </xf>
    <xf numFmtId="0" fontId="0" fillId="0" borderId="31" xfId="0" applyBorder="1" applyAlignment="1">
      <alignment horizontal="left" vertical="top"/>
    </xf>
    <xf numFmtId="0" fontId="0" fillId="0" borderId="30" xfId="0" applyBorder="1" applyAlignment="1">
      <alignment horizontal="left" vertical="top"/>
    </xf>
    <xf numFmtId="0" fontId="0" fillId="0" borderId="29" xfId="0" applyBorder="1" applyAlignment="1">
      <alignment horizontal="left" vertical="top"/>
    </xf>
    <xf numFmtId="0" fontId="42" fillId="0" borderId="0" xfId="0" applyFont="1" applyAlignment="1">
      <alignment horizontal="left" vertical="top" wrapText="1"/>
    </xf>
    <xf numFmtId="0" fontId="39" fillId="0" borderId="0" xfId="0" applyFont="1" applyAlignment="1">
      <alignment horizontal="left" vertical="top" wrapText="1"/>
    </xf>
    <xf numFmtId="0" fontId="15" fillId="2" borderId="0" xfId="0" applyFont="1" applyFill="1" applyAlignment="1">
      <alignment horizontal="left" wrapText="1"/>
    </xf>
    <xf numFmtId="0" fontId="15"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3" xfId="0" applyFont="1" applyFill="1" applyBorder="1" applyAlignment="1">
      <alignment horizontal="left" wrapText="1"/>
    </xf>
    <xf numFmtId="0" fontId="15" fillId="2" borderId="5" xfId="0" applyFont="1" applyFill="1" applyBorder="1" applyAlignment="1">
      <alignment horizontal="left" wrapTex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1" fillId="8" borderId="16" xfId="0" applyFont="1" applyFill="1" applyBorder="1" applyAlignment="1">
      <alignment horizontal="center" vertical="center"/>
    </xf>
    <xf numFmtId="0" fontId="57" fillId="0" borderId="0" xfId="0" applyFont="1" applyFill="1" applyAlignment="1">
      <alignment horizontal="right"/>
    </xf>
    <xf numFmtId="0" fontId="57" fillId="0" borderId="0" xfId="0" applyFont="1" applyFill="1" applyAlignment="1">
      <alignment horizontal="right" wrapText="1"/>
    </xf>
    <xf numFmtId="0" fontId="38" fillId="0" borderId="0" xfId="0" applyFont="1" applyAlignment="1">
      <alignment horizontal="center" vertical="center"/>
    </xf>
    <xf numFmtId="0" fontId="21" fillId="14" borderId="24" xfId="0" applyFont="1" applyFill="1" applyBorder="1" applyAlignment="1">
      <alignment horizontal="center" vertical="center"/>
    </xf>
    <xf numFmtId="0" fontId="21" fillId="14" borderId="3" xfId="0" applyFont="1" applyFill="1" applyBorder="1" applyAlignment="1">
      <alignment horizontal="center" vertical="center"/>
    </xf>
    <xf numFmtId="167" fontId="0" fillId="0" borderId="24" xfId="0" applyNumberFormat="1" applyBorder="1" applyAlignment="1">
      <alignment horizontal="center"/>
    </xf>
    <xf numFmtId="167" fontId="0" fillId="0" borderId="5" xfId="0" applyNumberFormat="1" applyBorder="1" applyAlignment="1">
      <alignment horizontal="center"/>
    </xf>
    <xf numFmtId="0" fontId="7" fillId="0" borderId="0" xfId="0" applyFont="1" applyAlignment="1">
      <alignment horizontal="left" vertical="top" wrapText="1"/>
    </xf>
    <xf numFmtId="0" fontId="21" fillId="0" borderId="33" xfId="0" applyFont="1" applyBorder="1" applyAlignment="1">
      <alignment horizontal="left" vertical="top"/>
    </xf>
    <xf numFmtId="0" fontId="21" fillId="0" borderId="18" xfId="0" applyFont="1" applyBorder="1" applyAlignment="1">
      <alignment horizontal="left" vertical="top"/>
    </xf>
    <xf numFmtId="0" fontId="43" fillId="0" borderId="18" xfId="0" applyFont="1" applyBorder="1" applyAlignment="1">
      <alignment horizontal="left" vertical="top" wrapText="1"/>
    </xf>
    <xf numFmtId="0" fontId="43" fillId="0" borderId="20" xfId="0" applyFont="1" applyBorder="1" applyAlignment="1">
      <alignment horizontal="left" vertical="top" wrapText="1"/>
    </xf>
    <xf numFmtId="0" fontId="21" fillId="0" borderId="32" xfId="0" applyFont="1" applyBorder="1" applyAlignment="1">
      <alignment horizontal="left" vertical="top"/>
    </xf>
    <xf numFmtId="0" fontId="21" fillId="0" borderId="0" xfId="0" applyFont="1" applyAlignment="1">
      <alignment horizontal="left" vertical="top"/>
    </xf>
    <xf numFmtId="0" fontId="43" fillId="0" borderId="0" xfId="0" applyFont="1" applyAlignment="1">
      <alignment horizontal="left" vertical="top" wrapText="1"/>
    </xf>
    <xf numFmtId="0" fontId="43" fillId="0" borderId="31" xfId="0" applyFont="1" applyBorder="1" applyAlignment="1">
      <alignment horizontal="left" vertical="top" wrapText="1"/>
    </xf>
    <xf numFmtId="0" fontId="28" fillId="0" borderId="32" xfId="0" applyFont="1" applyBorder="1" applyAlignment="1">
      <alignment horizontal="left" vertical="top"/>
    </xf>
    <xf numFmtId="0" fontId="28" fillId="0" borderId="0" xfId="0" applyFont="1" applyAlignment="1">
      <alignment horizontal="left" vertical="top"/>
    </xf>
    <xf numFmtId="0" fontId="28" fillId="0" borderId="31" xfId="0" applyFont="1" applyBorder="1" applyAlignment="1">
      <alignment horizontal="left" vertical="top"/>
    </xf>
    <xf numFmtId="171" fontId="50" fillId="0" borderId="0" xfId="0" applyNumberFormat="1" applyFont="1" applyAlignment="1">
      <alignment horizontal="left" vertical="top" wrapText="1"/>
    </xf>
    <xf numFmtId="171" fontId="50" fillId="0" borderId="31" xfId="0" applyNumberFormat="1" applyFont="1" applyBorder="1" applyAlignment="1">
      <alignment horizontal="left" vertical="top" wrapText="1"/>
    </xf>
    <xf numFmtId="0" fontId="21" fillId="18" borderId="24" xfId="0" applyFont="1" applyFill="1" applyBorder="1" applyAlignment="1">
      <alignment horizontal="center" vertical="top"/>
    </xf>
    <xf numFmtId="0" fontId="21" fillId="18" borderId="3" xfId="0" applyFont="1" applyFill="1" applyBorder="1" applyAlignment="1">
      <alignment horizontal="center" vertical="top"/>
    </xf>
    <xf numFmtId="0" fontId="0" fillId="0" borderId="41" xfId="0" applyBorder="1" applyAlignment="1">
      <alignment horizontal="left" vertical="top"/>
    </xf>
    <xf numFmtId="0" fontId="0" fillId="0" borderId="40" xfId="0" applyBorder="1" applyAlignment="1">
      <alignment horizontal="left" vertical="top"/>
    </xf>
    <xf numFmtId="0" fontId="0" fillId="0" borderId="19" xfId="0" applyBorder="1" applyAlignment="1">
      <alignment horizontal="left" vertical="top"/>
    </xf>
    <xf numFmtId="0" fontId="10" fillId="16" borderId="33" xfId="0" applyFont="1" applyFill="1" applyBorder="1" applyAlignment="1">
      <alignment horizontal="left" vertical="top"/>
    </xf>
    <xf numFmtId="0" fontId="10" fillId="16" borderId="18" xfId="0" applyFont="1" applyFill="1" applyBorder="1" applyAlignment="1">
      <alignment horizontal="left" vertical="top"/>
    </xf>
    <xf numFmtId="0" fontId="10" fillId="16" borderId="20" xfId="0" applyFont="1" applyFill="1" applyBorder="1" applyAlignment="1">
      <alignment horizontal="left" vertical="top"/>
    </xf>
    <xf numFmtId="0" fontId="28" fillId="15" borderId="0" xfId="0" applyFont="1" applyFill="1" applyAlignment="1">
      <alignment horizontal="left" vertical="top"/>
    </xf>
    <xf numFmtId="0" fontId="21" fillId="15" borderId="0" xfId="0" applyFont="1" applyFill="1" applyAlignment="1">
      <alignment horizontal="left" vertical="top"/>
    </xf>
    <xf numFmtId="0" fontId="0" fillId="0" borderId="0" xfId="0" applyAlignment="1">
      <alignment horizontal="left" vertical="top"/>
    </xf>
    <xf numFmtId="0" fontId="28" fillId="0" borderId="0" xfId="0" applyFont="1" applyAlignment="1">
      <alignment horizontal="left" vertical="top" wrapText="1"/>
    </xf>
    <xf numFmtId="0" fontId="28" fillId="0" borderId="1" xfId="0" applyFont="1" applyBorder="1" applyAlignment="1">
      <alignment horizontal="left" vertical="top"/>
    </xf>
    <xf numFmtId="0" fontId="49" fillId="0" borderId="0" xfId="0" applyFont="1" applyAlignment="1">
      <alignment horizontal="left" vertical="top" wrapText="1"/>
    </xf>
    <xf numFmtId="0" fontId="26" fillId="0" borderId="0" xfId="0" applyFont="1" applyAlignment="1">
      <alignment horizontal="left" vertical="top"/>
    </xf>
    <xf numFmtId="0" fontId="26" fillId="0" borderId="1" xfId="0" applyFont="1" applyBorder="1" applyAlignment="1">
      <alignment horizontal="left" vertical="top"/>
    </xf>
    <xf numFmtId="0" fontId="0" fillId="0" borderId="32" xfId="0" applyBorder="1" applyAlignment="1">
      <alignment horizontal="left" vertical="top"/>
    </xf>
    <xf numFmtId="0" fontId="0" fillId="0" borderId="31" xfId="0" applyBorder="1" applyAlignment="1">
      <alignment horizontal="left" vertical="top"/>
    </xf>
    <xf numFmtId="0" fontId="26" fillId="0" borderId="0" xfId="0" applyFont="1" applyAlignment="1">
      <alignment horizontal="left" vertical="top" wrapText="1"/>
    </xf>
    <xf numFmtId="0" fontId="28" fillId="15" borderId="0" xfId="0" applyFont="1" applyFill="1" applyAlignment="1">
      <alignment horizontal="left" vertical="top" wrapText="1"/>
    </xf>
    <xf numFmtId="0" fontId="21" fillId="0" borderId="4" xfId="0" applyFont="1" applyBorder="1" applyAlignment="1">
      <alignment horizontal="left" vertical="top"/>
    </xf>
    <xf numFmtId="0" fontId="0" fillId="0" borderId="30" xfId="0" applyBorder="1" applyAlignment="1">
      <alignment horizontal="left" vertical="top"/>
    </xf>
    <xf numFmtId="0" fontId="0" fillId="0" borderId="29" xfId="0" applyBorder="1" applyAlignment="1">
      <alignment horizontal="left" vertical="top"/>
    </xf>
    <xf numFmtId="0" fontId="0" fillId="0" borderId="21" xfId="0" applyBorder="1" applyAlignment="1">
      <alignment horizontal="left" vertical="top"/>
    </xf>
    <xf numFmtId="0" fontId="44" fillId="0" borderId="0" xfId="0" applyFont="1" applyAlignment="1">
      <alignment horizontal="left" vertical="top" wrapText="1"/>
    </xf>
    <xf numFmtId="0" fontId="42" fillId="0" borderId="0" xfId="0" applyFont="1" applyAlignment="1">
      <alignment horizontal="left" vertical="top" wrapText="1"/>
    </xf>
    <xf numFmtId="0" fontId="42" fillId="0" borderId="4" xfId="0" applyFont="1" applyBorder="1" applyAlignment="1">
      <alignment horizontal="left" vertical="top" wrapText="1"/>
    </xf>
    <xf numFmtId="0" fontId="39" fillId="0" borderId="0" xfId="0" applyFont="1" applyAlignment="1">
      <alignment horizontal="left" vertical="top" wrapText="1"/>
    </xf>
    <xf numFmtId="0" fontId="39" fillId="0" borderId="4" xfId="0" applyFont="1" applyBorder="1" applyAlignment="1">
      <alignment horizontal="left" vertical="top" wrapText="1"/>
    </xf>
    <xf numFmtId="0" fontId="0" fillId="0" borderId="4" xfId="0" applyBorder="1" applyAlignment="1">
      <alignment horizontal="left" vertical="top"/>
    </xf>
  </cellXfs>
  <cellStyles count="5">
    <cellStyle name="Comma" xfId="1" builtinId="3"/>
    <cellStyle name="Hyperlink" xfId="3" builtinId="8"/>
    <cellStyle name="Normal" xfId="0" builtinId="0"/>
    <cellStyle name="Normal 2" xfId="4" xr:uid="{7EC6C3FD-7AA9-CA4A-9662-E9C2AB1DE08D}"/>
    <cellStyle name="Percent" xfId="2" builtinId="5"/>
  </cellStyles>
  <dxfs count="0"/>
  <tableStyles count="0" defaultTableStyle="TableStyleMedium2" defaultPivotStyle="PivotStyleMedium9"/>
  <colors>
    <mruColors>
      <color rgb="FFEEA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347382</xdr:colOff>
      <xdr:row>0</xdr:row>
      <xdr:rowOff>123265</xdr:rowOff>
    </xdr:from>
    <xdr:ext cx="1044668" cy="464199"/>
    <xdr:pic>
      <xdr:nvPicPr>
        <xdr:cNvPr id="2" name="Picture 1">
          <a:extLst>
            <a:ext uri="{FF2B5EF4-FFF2-40B4-BE49-F238E27FC236}">
              <a16:creationId xmlns:a16="http://schemas.microsoft.com/office/drawing/2014/main" id="{B15A7308-C6EE-B846-A979-766667D635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347382" y="123265"/>
          <a:ext cx="1044668" cy="4641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30</xdr:row>
      <xdr:rowOff>0</xdr:rowOff>
    </xdr:from>
    <xdr:to>
      <xdr:col>15</xdr:col>
      <xdr:colOff>139700</xdr:colOff>
      <xdr:row>30</xdr:row>
      <xdr:rowOff>680926</xdr:rowOff>
    </xdr:to>
    <xdr:pic>
      <xdr:nvPicPr>
        <xdr:cNvPr id="2" name="Picture 1">
          <a:extLst>
            <a:ext uri="{FF2B5EF4-FFF2-40B4-BE49-F238E27FC236}">
              <a16:creationId xmlns:a16="http://schemas.microsoft.com/office/drawing/2014/main" id="{84A9AA6A-2DFA-6C40-9CAB-C6167BD1EE6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404100" y="5715000"/>
          <a:ext cx="2832100" cy="185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126441</xdr:colOff>
      <xdr:row>0</xdr:row>
      <xdr:rowOff>76201</xdr:rowOff>
    </xdr:from>
    <xdr:ext cx="911225" cy="726631"/>
    <xdr:pic>
      <xdr:nvPicPr>
        <xdr:cNvPr id="3" name="Picture 2" descr="Image may contain: text">
          <a:extLst>
            <a:ext uri="{FF2B5EF4-FFF2-40B4-BE49-F238E27FC236}">
              <a16:creationId xmlns:a16="http://schemas.microsoft.com/office/drawing/2014/main" id="{C43530E0-6F16-2542-BA00-9C20F039E14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117" b="26662"/>
        <a:stretch/>
      </xdr:blipFill>
      <xdr:spPr bwMode="auto">
        <a:xfrm>
          <a:off x="799541" y="76201"/>
          <a:ext cx="911225" cy="7266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eenergy.sharepoint.com/teams/ESGWorkingTeam/Shared%20Documents/Projects/01-%20EEI+%20AGA%20Template%20(report)/2021/2.%20Data%20tables/FINAL%20EEI-2020-Quantitative-2021June04%20-%20EWR%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teenergy.sharepoint.com/teams/ESGWorkingTeam/Shared%20Documents/Projects/01-%20EEI+%20AGA%20Template%20(report)/2021/2.%20Data%20tables/FINAL%20AGA_ESG_Metrics-DT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Definitions"/>
      <sheetName val="EEI-Metrics"/>
      <sheetName val="ENTER_DATA_HERE"/>
      <sheetName val="ENTER_DATA_HERE-Emissions"/>
      <sheetName val="Constants"/>
      <sheetName val="Hidden_Lists"/>
    </sheetNames>
    <sheetDataSet>
      <sheetData sheetId="0"/>
      <sheetData sheetId="1"/>
      <sheetData sheetId="2">
        <row r="6">
          <cell r="D6">
            <v>7733</v>
          </cell>
          <cell r="I6">
            <v>5995</v>
          </cell>
          <cell r="J6">
            <v>5775</v>
          </cell>
          <cell r="K6">
            <v>5715</v>
          </cell>
        </row>
        <row r="7">
          <cell r="D7">
            <v>2683</v>
          </cell>
          <cell r="I7">
            <v>2946</v>
          </cell>
          <cell r="J7">
            <v>2946</v>
          </cell>
          <cell r="K7">
            <v>2946</v>
          </cell>
        </row>
        <row r="8">
          <cell r="D8">
            <v>1154</v>
          </cell>
          <cell r="I8">
            <v>1161</v>
          </cell>
          <cell r="J8">
            <v>1161</v>
          </cell>
          <cell r="K8">
            <v>1161</v>
          </cell>
        </row>
        <row r="9">
          <cell r="D9">
            <v>666</v>
          </cell>
          <cell r="I9">
            <v>325</v>
          </cell>
          <cell r="J9">
            <v>325</v>
          </cell>
          <cell r="K9">
            <v>325</v>
          </cell>
        </row>
        <row r="10">
          <cell r="D10">
            <v>997</v>
          </cell>
          <cell r="I10">
            <v>2084.1</v>
          </cell>
          <cell r="J10">
            <v>2084.1</v>
          </cell>
          <cell r="K10">
            <v>2710.819</v>
          </cell>
        </row>
        <row r="11">
          <cell r="D11">
            <v>8</v>
          </cell>
          <cell r="I11">
            <v>321</v>
          </cell>
          <cell r="J11">
            <v>321</v>
          </cell>
          <cell r="K11">
            <v>321</v>
          </cell>
        </row>
        <row r="12">
          <cell r="D12">
            <v>0</v>
          </cell>
          <cell r="I12">
            <v>0</v>
          </cell>
          <cell r="J12">
            <v>0</v>
          </cell>
          <cell r="K12">
            <v>0</v>
          </cell>
        </row>
        <row r="13">
          <cell r="D13">
            <v>989</v>
          </cell>
          <cell r="I13">
            <v>1088</v>
          </cell>
          <cell r="J13">
            <v>1088</v>
          </cell>
          <cell r="K13">
            <v>1088</v>
          </cell>
        </row>
        <row r="14">
          <cell r="D14">
            <v>0</v>
          </cell>
          <cell r="I14">
            <v>64.599999999999994</v>
          </cell>
          <cell r="J14">
            <v>64.599999999999994</v>
          </cell>
          <cell r="K14">
            <v>65.349000000000004</v>
          </cell>
        </row>
        <row r="15">
          <cell r="D15">
            <v>0</v>
          </cell>
          <cell r="I15">
            <v>610.5</v>
          </cell>
          <cell r="J15">
            <v>610.5</v>
          </cell>
          <cell r="K15">
            <v>1236.47</v>
          </cell>
        </row>
        <row r="16">
          <cell r="D16">
            <v>0</v>
          </cell>
          <cell r="I16">
            <v>0</v>
          </cell>
          <cell r="J16">
            <v>0</v>
          </cell>
          <cell r="K16">
            <v>0</v>
          </cell>
        </row>
        <row r="27">
          <cell r="D27">
            <v>41764875</v>
          </cell>
          <cell r="I27">
            <v>25338739</v>
          </cell>
          <cell r="J27">
            <v>18355668</v>
          </cell>
          <cell r="K27">
            <v>28588921</v>
          </cell>
        </row>
        <row r="28">
          <cell r="D28">
            <v>1033086</v>
          </cell>
          <cell r="I28">
            <v>2759281</v>
          </cell>
          <cell r="J28">
            <v>3949860</v>
          </cell>
          <cell r="K28">
            <v>1355691</v>
          </cell>
        </row>
        <row r="29">
          <cell r="D29">
            <v>8753555</v>
          </cell>
          <cell r="I29">
            <v>9694651</v>
          </cell>
          <cell r="J29">
            <v>5941638</v>
          </cell>
          <cell r="K29">
            <v>9052225</v>
          </cell>
        </row>
        <row r="30">
          <cell r="D30">
            <v>7800</v>
          </cell>
          <cell r="I30">
            <v>62280</v>
          </cell>
          <cell r="J30">
            <v>67895</v>
          </cell>
          <cell r="K30">
            <v>1285</v>
          </cell>
        </row>
        <row r="31">
          <cell r="D31">
            <v>551684.68119999999</v>
          </cell>
          <cell r="I31">
            <v>3735410</v>
          </cell>
          <cell r="J31">
            <v>4303863</v>
          </cell>
          <cell r="K31">
            <v>3574189</v>
          </cell>
        </row>
        <row r="32">
          <cell r="D32" t="str">
            <v>---</v>
          </cell>
          <cell r="I32">
            <v>453750</v>
          </cell>
          <cell r="J32">
            <v>489747</v>
          </cell>
          <cell r="K32" t="str">
            <v>---</v>
          </cell>
        </row>
        <row r="33">
          <cell r="D33" t="str">
            <v>---</v>
          </cell>
          <cell r="I33">
            <v>0</v>
          </cell>
          <cell r="J33">
            <v>0</v>
          </cell>
          <cell r="K33" t="str">
            <v>---</v>
          </cell>
        </row>
        <row r="34">
          <cell r="D34" t="str">
            <v>---</v>
          </cell>
          <cell r="I34">
            <v>21464</v>
          </cell>
          <cell r="J34">
            <v>25046</v>
          </cell>
          <cell r="K34" t="str">
            <v>---</v>
          </cell>
        </row>
        <row r="35">
          <cell r="D35" t="str">
            <v>---</v>
          </cell>
          <cell r="I35">
            <v>76912</v>
          </cell>
          <cell r="J35">
            <v>91046</v>
          </cell>
          <cell r="K35" t="str">
            <v>---</v>
          </cell>
        </row>
        <row r="36">
          <cell r="D36" t="str">
            <v>---</v>
          </cell>
          <cell r="I36">
            <v>3183284</v>
          </cell>
          <cell r="J36">
            <v>3698024</v>
          </cell>
          <cell r="K36" t="str">
            <v>---</v>
          </cell>
        </row>
        <row r="37">
          <cell r="D37" t="str">
            <v>---</v>
          </cell>
          <cell r="I37">
            <v>0</v>
          </cell>
          <cell r="J37">
            <v>0</v>
          </cell>
          <cell r="K37" t="str">
            <v>---</v>
          </cell>
        </row>
        <row r="70">
          <cell r="D70">
            <v>722000000</v>
          </cell>
          <cell r="I70">
            <v>2194000000</v>
          </cell>
          <cell r="J70">
            <v>2700000000</v>
          </cell>
          <cell r="K70">
            <v>3000000</v>
          </cell>
        </row>
        <row r="71">
          <cell r="D71" t="str">
            <v>N/A</v>
          </cell>
          <cell r="I71">
            <v>717072</v>
          </cell>
          <cell r="J71">
            <v>769790</v>
          </cell>
          <cell r="K71"/>
        </row>
        <row r="72">
          <cell r="D72" t="str">
            <v>N/A</v>
          </cell>
          <cell r="I72">
            <v>108500000</v>
          </cell>
          <cell r="J72">
            <v>128800000.00000001</v>
          </cell>
          <cell r="K72"/>
        </row>
        <row r="79">
          <cell r="D79">
            <v>126706</v>
          </cell>
          <cell r="I79">
            <v>114360</v>
          </cell>
          <cell r="J79">
            <v>114894</v>
          </cell>
        </row>
        <row r="80">
          <cell r="D80">
            <v>2235</v>
          </cell>
          <cell r="I80">
            <v>1316</v>
          </cell>
          <cell r="J80">
            <v>1335</v>
          </cell>
        </row>
        <row r="81">
          <cell r="D81">
            <v>2043475</v>
          </cell>
          <cell r="I81">
            <v>1854780</v>
          </cell>
          <cell r="J81">
            <v>1922712</v>
          </cell>
        </row>
        <row r="87">
          <cell r="D87">
            <v>38434948.599178657</v>
          </cell>
          <cell r="I87">
            <v>28308661</v>
          </cell>
          <cell r="J87">
            <v>21088148</v>
          </cell>
          <cell r="K87">
            <v>29051688</v>
          </cell>
        </row>
        <row r="88">
          <cell r="D88">
            <v>0.73755921200424712</v>
          </cell>
          <cell r="I88">
            <v>0.68065437085290026</v>
          </cell>
          <cell r="J88">
            <v>0.64650041797822633</v>
          </cell>
          <cell r="K88">
            <v>0.68240805625985401</v>
          </cell>
        </row>
        <row r="89">
          <cell r="D89" t="str">
            <v>N/A</v>
          </cell>
          <cell r="I89">
            <v>28520222</v>
          </cell>
          <cell r="J89">
            <v>21238469</v>
          </cell>
          <cell r="K89" t="str">
            <v>N/A</v>
          </cell>
        </row>
        <row r="90">
          <cell r="D90" t="str">
            <v>N/A</v>
          </cell>
          <cell r="I90">
            <v>0.68574115045551054</v>
          </cell>
          <cell r="J90">
            <v>0.65110881646494534</v>
          </cell>
          <cell r="K90" t="str">
            <v>N/A</v>
          </cell>
        </row>
        <row r="94">
          <cell r="D94">
            <v>824758.213338</v>
          </cell>
          <cell r="I94">
            <v>3464365.9637083993</v>
          </cell>
          <cell r="J94">
            <v>7952655.8601573985</v>
          </cell>
          <cell r="K94">
            <v>1708447.1743619996</v>
          </cell>
        </row>
        <row r="95">
          <cell r="D95">
            <v>0.71038605799999999</v>
          </cell>
          <cell r="I95">
            <v>0.59592039999999991</v>
          </cell>
          <cell r="J95">
            <v>0.53994219999999993</v>
          </cell>
          <cell r="K95">
            <v>0.59592039999999991</v>
          </cell>
        </row>
        <row r="96">
          <cell r="D96" t="str">
            <v>N/A</v>
          </cell>
          <cell r="I96">
            <v>3487064.0798807996</v>
          </cell>
          <cell r="J96">
            <v>8004144.5090459995</v>
          </cell>
          <cell r="K96" t="str">
            <v>N/A</v>
          </cell>
        </row>
        <row r="97">
          <cell r="D97" t="str">
            <v>N/A</v>
          </cell>
          <cell r="I97">
            <v>0.59982479999999994</v>
          </cell>
          <cell r="J97">
            <v>0.54343799999999998</v>
          </cell>
          <cell r="K97" t="str">
            <v>N/A</v>
          </cell>
        </row>
        <row r="98">
          <cell r="D98">
            <v>39259706.812516659</v>
          </cell>
          <cell r="I98">
            <v>31773026.963708401</v>
          </cell>
          <cell r="J98">
            <v>29040803.8601574</v>
          </cell>
          <cell r="K98">
            <v>30760135.174362</v>
          </cell>
        </row>
        <row r="99">
          <cell r="D99">
            <v>0.736967005377961</v>
          </cell>
          <cell r="I99">
            <v>0.67026283790113006</v>
          </cell>
          <cell r="J99">
            <v>0.61335270874756787</v>
          </cell>
          <cell r="K99">
            <v>0.67695127429931889</v>
          </cell>
        </row>
        <row r="100">
          <cell r="D100" t="str">
            <v>N/A</v>
          </cell>
          <cell r="I100">
            <v>32007286.0798808</v>
          </cell>
          <cell r="J100">
            <v>29242613.509045999</v>
          </cell>
          <cell r="K100" t="str">
            <v>N/A</v>
          </cell>
        </row>
        <row r="101">
          <cell r="D101" t="str">
            <v>N/A</v>
          </cell>
          <cell r="I101">
            <v>0.67520461383545538</v>
          </cell>
          <cell r="J101">
            <v>0.61761500449507079</v>
          </cell>
          <cell r="K101" t="str">
            <v>N/A</v>
          </cell>
        </row>
        <row r="102">
          <cell r="D102" t="str">
            <v>N/A</v>
          </cell>
          <cell r="I102" t="str">
            <v>N/A</v>
          </cell>
          <cell r="J102" t="str">
            <v>N/A</v>
          </cell>
          <cell r="K102" t="str">
            <v>N/A</v>
          </cell>
        </row>
        <row r="103">
          <cell r="D103" t="str">
            <v>N/A</v>
          </cell>
          <cell r="I103" t="str">
            <v>N/A</v>
          </cell>
          <cell r="J103" t="str">
            <v>N/A</v>
          </cell>
          <cell r="K103" t="str">
            <v>N/A</v>
          </cell>
        </row>
        <row r="109">
          <cell r="D109">
            <v>58475.77278390056</v>
          </cell>
          <cell r="I109">
            <v>15748.6448</v>
          </cell>
          <cell r="J109">
            <v>11267.538472</v>
          </cell>
          <cell r="K109">
            <v>16787.365900000001</v>
          </cell>
        </row>
        <row r="110">
          <cell r="D110">
            <v>1.1221387426742847E-3</v>
          </cell>
          <cell r="I110">
            <v>3.7866093059399028E-4</v>
          </cell>
          <cell r="J110">
            <v>3.4542949583499444E-4</v>
          </cell>
          <cell r="K110">
            <v>3.9432592466027977E-4</v>
          </cell>
        </row>
        <row r="112">
          <cell r="D112">
            <v>194200.63902064244</v>
          </cell>
          <cell r="I112">
            <v>33358.822959999998</v>
          </cell>
          <cell r="J112">
            <v>22067.334935999999</v>
          </cell>
          <cell r="K112">
            <v>45855.227460000002</v>
          </cell>
        </row>
        <row r="113">
          <cell r="D113">
            <v>3.72667261196356E-3</v>
          </cell>
          <cell r="I113">
            <v>8.0208063017293829E-4</v>
          </cell>
          <cell r="J113">
            <v>6.765194013144026E-4</v>
          </cell>
          <cell r="K113">
            <v>1.0771138888842563E-3</v>
          </cell>
        </row>
        <row r="115">
          <cell r="D115">
            <v>724.86</v>
          </cell>
          <cell r="I115">
            <v>63.332999999999998</v>
          </cell>
          <cell r="J115">
            <v>36.186</v>
          </cell>
          <cell r="K115">
            <v>79.45</v>
          </cell>
        </row>
        <row r="116">
          <cell r="D116">
            <v>1.3909922867044589E-5</v>
          </cell>
          <cell r="I116">
            <v>1.522780723158426E-6</v>
          </cell>
          <cell r="J116">
            <v>1.1093560290339435E-6</v>
          </cell>
          <cell r="K116">
            <v>1.8662364840846906E-6</v>
          </cell>
        </row>
        <row r="122">
          <cell r="D122">
            <v>11360</v>
          </cell>
          <cell r="I122">
            <v>11171</v>
          </cell>
          <cell r="J122">
            <v>10986</v>
          </cell>
        </row>
        <row r="124">
          <cell r="D124">
            <v>0.2527288732394366</v>
          </cell>
          <cell r="I124">
            <v>0.26461373198460297</v>
          </cell>
          <cell r="J124">
            <v>0.27061714909885309</v>
          </cell>
        </row>
        <row r="126">
          <cell r="D126">
            <v>0.26558098591549295</v>
          </cell>
          <cell r="I126">
            <v>0.28663503714976279</v>
          </cell>
          <cell r="J126">
            <v>0.2816311669397415</v>
          </cell>
        </row>
        <row r="127">
          <cell r="D127">
            <v>13</v>
          </cell>
          <cell r="I127">
            <v>13</v>
          </cell>
          <cell r="J127">
            <v>12</v>
          </cell>
        </row>
        <row r="129">
          <cell r="D129">
            <v>0.15384615384615385</v>
          </cell>
          <cell r="I129">
            <v>0.23076923076923078</v>
          </cell>
          <cell r="J129">
            <v>0.25</v>
          </cell>
        </row>
        <row r="131">
          <cell r="D131">
            <v>0.23076923076923078</v>
          </cell>
          <cell r="I131">
            <v>0.30769230769230771</v>
          </cell>
        </row>
        <row r="132">
          <cell r="D132" t="str">
            <v>---</v>
          </cell>
          <cell r="I132" t="str">
            <v>---</v>
          </cell>
          <cell r="J132" t="str">
            <v>---</v>
          </cell>
        </row>
        <row r="133">
          <cell r="D133" t="str">
            <v>N/A</v>
          </cell>
          <cell r="I133">
            <v>0.81</v>
          </cell>
          <cell r="J133">
            <v>0.4</v>
          </cell>
        </row>
        <row r="134">
          <cell r="D134" t="str">
            <v>N/A</v>
          </cell>
          <cell r="I134">
            <v>0.37</v>
          </cell>
          <cell r="J134">
            <v>0.12</v>
          </cell>
        </row>
        <row r="135">
          <cell r="D135" t="str">
            <v>N/A</v>
          </cell>
          <cell r="I135">
            <v>0.52</v>
          </cell>
          <cell r="J135">
            <v>0.23</v>
          </cell>
        </row>
        <row r="136">
          <cell r="D136" t="str">
            <v>N/A</v>
          </cell>
          <cell r="I136">
            <v>0</v>
          </cell>
          <cell r="J136">
            <v>0</v>
          </cell>
        </row>
        <row r="142">
          <cell r="D142">
            <v>21082</v>
          </cell>
          <cell r="I142">
            <v>19802</v>
          </cell>
          <cell r="J142">
            <v>17677</v>
          </cell>
        </row>
        <row r="146">
          <cell r="D146">
            <v>1386528</v>
          </cell>
          <cell r="I146">
            <v>1043220</v>
          </cell>
          <cell r="J146">
            <v>923704</v>
          </cell>
        </row>
        <row r="147">
          <cell r="D147">
            <v>4.045594927062247E-4</v>
          </cell>
          <cell r="I147">
            <v>4.7611993557834228E-4</v>
          </cell>
          <cell r="J147">
            <v>5.4192468151309959E-4</v>
          </cell>
        </row>
        <row r="148">
          <cell r="D148">
            <v>2.6607203505501199E-2</v>
          </cell>
          <cell r="I148">
            <v>2.5083215796083136E-2</v>
          </cell>
          <cell r="J148">
            <v>2.8318040165886526E-2</v>
          </cell>
        </row>
        <row r="157">
          <cell r="D157" t="str">
            <v>---</v>
          </cell>
        </row>
        <row r="158">
          <cell r="I158">
            <v>20.3</v>
          </cell>
          <cell r="J158">
            <v>47.29</v>
          </cell>
        </row>
        <row r="167">
          <cell r="D167" t="str">
            <v>---</v>
          </cell>
          <cell r="I167">
            <v>0.58955584244084636</v>
          </cell>
          <cell r="J167">
            <v>0.58330188913952097</v>
          </cell>
        </row>
      </sheetData>
      <sheetData sheetId="3"/>
      <sheetData sheetId="4"/>
      <sheetData sheetId="5">
        <row r="7">
          <cell r="D7" t="str">
            <v>Fossil</v>
          </cell>
        </row>
        <row r="8">
          <cell r="D8" t="str">
            <v>Total</v>
          </cell>
        </row>
        <row r="9">
          <cell r="D9"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ative Gas ESG"/>
      <sheetName val="Data_Entry-Distribution"/>
      <sheetName val="Data_Entry-T&amp;S"/>
      <sheetName val="Data_Entry-G&amp;B"/>
    </sheetNames>
    <sheetDataSet>
      <sheetData sheetId="0"/>
      <sheetData sheetId="1">
        <row r="5">
          <cell r="F5">
            <v>1276293</v>
          </cell>
          <cell r="G5">
            <v>1290937</v>
          </cell>
        </row>
        <row r="7">
          <cell r="F7">
            <v>11700</v>
          </cell>
          <cell r="G7">
            <v>12228.6</v>
          </cell>
        </row>
        <row r="8">
          <cell r="F8">
            <v>5193</v>
          </cell>
          <cell r="G8">
            <v>5194</v>
          </cell>
        </row>
        <row r="11">
          <cell r="F11">
            <v>1314</v>
          </cell>
          <cell r="G11">
            <v>1230</v>
          </cell>
        </row>
        <row r="14">
          <cell r="F14">
            <v>1905</v>
          </cell>
          <cell r="G14">
            <v>1693.1</v>
          </cell>
        </row>
        <row r="16">
          <cell r="F16">
            <v>15</v>
          </cell>
          <cell r="G16">
            <v>14</v>
          </cell>
        </row>
        <row r="17">
          <cell r="F17">
            <v>15</v>
          </cell>
          <cell r="G17">
            <v>14</v>
          </cell>
        </row>
        <row r="19">
          <cell r="F19">
            <v>458378.25</v>
          </cell>
          <cell r="G19">
            <v>423425</v>
          </cell>
        </row>
        <row r="22">
          <cell r="F22">
            <v>18335.13</v>
          </cell>
          <cell r="G22">
            <v>16937</v>
          </cell>
        </row>
        <row r="25">
          <cell r="F25">
            <v>954.95468750000009</v>
          </cell>
          <cell r="G25">
            <v>882.13541666666674</v>
          </cell>
        </row>
        <row r="28">
          <cell r="F28">
            <v>322150668</v>
          </cell>
          <cell r="G28">
            <v>304338173</v>
          </cell>
        </row>
        <row r="31">
          <cell r="F31">
            <v>298204.99300000002</v>
          </cell>
          <cell r="G31">
            <v>279687</v>
          </cell>
        </row>
        <row r="34">
          <cell r="F34">
            <v>3.2023430523177056E-3</v>
          </cell>
          <cell r="G34">
            <v>1.3912976996152237E-3</v>
          </cell>
        </row>
      </sheetData>
      <sheetData sheetId="2">
        <row r="5">
          <cell r="F5">
            <v>37.17</v>
          </cell>
          <cell r="G5">
            <v>43.3</v>
          </cell>
        </row>
        <row r="6">
          <cell r="F6">
            <v>376.55</v>
          </cell>
          <cell r="G6">
            <v>124.74</v>
          </cell>
        </row>
        <row r="7">
          <cell r="F7">
            <v>0</v>
          </cell>
          <cell r="G7">
            <v>0</v>
          </cell>
        </row>
        <row r="8">
          <cell r="F8">
            <v>0</v>
          </cell>
          <cell r="G8">
            <v>0</v>
          </cell>
        </row>
        <row r="9">
          <cell r="F9">
            <v>0</v>
          </cell>
          <cell r="G9">
            <v>0</v>
          </cell>
        </row>
        <row r="10">
          <cell r="F10">
            <v>54.17</v>
          </cell>
          <cell r="G10">
            <v>111.27</v>
          </cell>
        </row>
        <row r="11">
          <cell r="F11">
            <v>115.79</v>
          </cell>
          <cell r="G11">
            <v>55.81</v>
          </cell>
        </row>
        <row r="12">
          <cell r="F12">
            <v>0</v>
          </cell>
          <cell r="G12">
            <v>0</v>
          </cell>
        </row>
        <row r="13">
          <cell r="F13">
            <v>583.68000000000006</v>
          </cell>
          <cell r="G13">
            <v>335.12</v>
          </cell>
        </row>
        <row r="14">
          <cell r="F14">
            <v>14592.000000000002</v>
          </cell>
          <cell r="G14">
            <v>8378</v>
          </cell>
        </row>
        <row r="15">
          <cell r="F15">
            <v>30400.000000000007</v>
          </cell>
          <cell r="G15">
            <v>17454.166666666668</v>
          </cell>
        </row>
        <row r="17">
          <cell r="F17">
            <v>10.89</v>
          </cell>
          <cell r="G17">
            <v>10.92</v>
          </cell>
        </row>
        <row r="18">
          <cell r="F18">
            <v>0</v>
          </cell>
          <cell r="G18">
            <v>0</v>
          </cell>
        </row>
        <row r="19">
          <cell r="F19">
            <v>0</v>
          </cell>
          <cell r="G19">
            <v>0</v>
          </cell>
        </row>
        <row r="20">
          <cell r="F20">
            <v>59.08</v>
          </cell>
          <cell r="G20">
            <v>12.61</v>
          </cell>
        </row>
        <row r="21">
          <cell r="F21">
            <v>25.29</v>
          </cell>
          <cell r="G21">
            <v>51.38</v>
          </cell>
        </row>
        <row r="22">
          <cell r="F22">
            <v>0</v>
          </cell>
          <cell r="G22">
            <v>0</v>
          </cell>
        </row>
        <row r="23">
          <cell r="F23">
            <v>0</v>
          </cell>
          <cell r="G23">
            <v>0</v>
          </cell>
        </row>
        <row r="24">
          <cell r="F24">
            <v>0</v>
          </cell>
          <cell r="G24">
            <v>0</v>
          </cell>
        </row>
        <row r="25">
          <cell r="F25">
            <v>95.259999999999991</v>
          </cell>
          <cell r="G25">
            <v>74.91</v>
          </cell>
        </row>
        <row r="26">
          <cell r="F26">
            <v>2381.5</v>
          </cell>
          <cell r="G26">
            <v>1872.75</v>
          </cell>
        </row>
        <row r="27">
          <cell r="F27">
            <v>4961.458333333333</v>
          </cell>
          <cell r="G27">
            <v>3901.5625</v>
          </cell>
        </row>
        <row r="29">
          <cell r="F29">
            <v>1987</v>
          </cell>
          <cell r="G29">
            <v>1191</v>
          </cell>
        </row>
        <row r="30">
          <cell r="F30">
            <v>49675</v>
          </cell>
          <cell r="G30">
            <v>29775</v>
          </cell>
        </row>
        <row r="31">
          <cell r="F31">
            <v>103489.58333333334</v>
          </cell>
          <cell r="G31">
            <v>62031.250000000007</v>
          </cell>
        </row>
        <row r="33">
          <cell r="F33">
            <v>322.75999999999976</v>
          </cell>
          <cell r="G33">
            <v>644</v>
          </cell>
        </row>
        <row r="34">
          <cell r="F34">
            <v>8068.9999999999945</v>
          </cell>
          <cell r="G34">
            <v>16100</v>
          </cell>
        </row>
        <row r="35">
          <cell r="F35">
            <v>16810.416666666657</v>
          </cell>
          <cell r="G35">
            <v>33541.666666666672</v>
          </cell>
        </row>
        <row r="37">
          <cell r="F37">
            <v>155.66145833333334</v>
          </cell>
          <cell r="G37">
            <v>116.92864583333335</v>
          </cell>
        </row>
        <row r="38">
          <cell r="F38">
            <v>522420456</v>
          </cell>
          <cell r="G38">
            <v>526770173</v>
          </cell>
        </row>
        <row r="39">
          <cell r="F39">
            <v>480052.15701840003</v>
          </cell>
          <cell r="G39">
            <v>500431.66434999998</v>
          </cell>
        </row>
        <row r="40">
          <cell r="F40">
            <v>3.2425947067948901E-4</v>
          </cell>
          <cell r="G40">
            <v>2.3365557010707839E-4</v>
          </cell>
        </row>
      </sheetData>
      <sheetData sheetId="3">
        <row r="6">
          <cell r="F6">
            <v>724.5</v>
          </cell>
          <cell r="G6">
            <v>877.86999999999989</v>
          </cell>
        </row>
        <row r="28">
          <cell r="F28">
            <v>40735586</v>
          </cell>
          <cell r="G28">
            <v>229058357</v>
          </cell>
        </row>
        <row r="29">
          <cell r="F29">
            <v>14049</v>
          </cell>
          <cell r="G29">
            <v>107448</v>
          </cell>
        </row>
        <row r="31">
          <cell r="F31" t="str">
            <v>N/A</v>
          </cell>
          <cell r="G31" t="str">
            <v>N/A</v>
          </cell>
        </row>
        <row r="34">
          <cell r="F34">
            <v>480.38114351999997</v>
          </cell>
          <cell r="G34">
            <v>528.77940991999992</v>
          </cell>
        </row>
        <row r="55">
          <cell r="F55">
            <v>143.86188315361269</v>
          </cell>
          <cell r="G55">
            <v>221.21681840000002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eg2a4cqgdz35lnem46az2tb-wpengine.netdna-ssl.com/wp-content/uploads/2020-Sustainability-Summary_Final.pdf" TargetMode="External"/><Relationship Id="rId13" Type="http://schemas.openxmlformats.org/officeDocument/2006/relationships/hyperlink" Target="https://d18rn0p25nwr6d.cloudfront.net/CIK-0000936340/74491165-f830-4ced-b6c9-068b918aec33.pdf" TargetMode="External"/><Relationship Id="rId18" Type="http://schemas.openxmlformats.org/officeDocument/2006/relationships/hyperlink" Target="https://d18rn0p25nwr6d.cloudfront.net/CIK-0000936340/74491165-f830-4ced-b6c9-068b918aec33.pdf" TargetMode="External"/><Relationship Id="rId3" Type="http://schemas.openxmlformats.org/officeDocument/2006/relationships/hyperlink" Target="https://newlook.dteenergy.com/wps/wcm/connect/24f9b27e-6ffd-4a2f-905e-5360dc331f28/2020EWRAnnualReport.pdf?MOD=AJPERES&amp;_ga=2.187956072.1735381095.1624543399-1153531201.1610328890" TargetMode="External"/><Relationship Id="rId7" Type="http://schemas.openxmlformats.org/officeDocument/2006/relationships/hyperlink" Target="https://geg2a4cqgdz35lnem46az2tb-wpengine.netdna-ssl.com/wp-content/uploads/2020-Sustainability-Summary_Final.pdf" TargetMode="External"/><Relationship Id="rId12" Type="http://schemas.openxmlformats.org/officeDocument/2006/relationships/hyperlink" Target="https://empoweringmichigan.com/dte-safety-management-2/" TargetMode="External"/><Relationship Id="rId17" Type="http://schemas.openxmlformats.org/officeDocument/2006/relationships/hyperlink" Target="https://d18rn0p25nwr6d.cloudfront.net/CIK-0000936340/74491165-f830-4ced-b6c9-068b918aec33.pdf" TargetMode="External"/><Relationship Id="rId2" Type="http://schemas.openxmlformats.org/officeDocument/2006/relationships/hyperlink" Target="https://newlook.dteenergy.com/wps/wcm/connect/24f9b27e-6ffd-4a2f-905e-5360dc331f28/2020EWRAnnualReport.pdf?MOD=AJPERES&amp;_ga=2.187956072.1735381095.1624543399-1153531201.1610328890" TargetMode="External"/><Relationship Id="rId16" Type="http://schemas.openxmlformats.org/officeDocument/2006/relationships/hyperlink" Target="https://d18rn0p25nwr6d.cloudfront.net/CIK-0000936340/74491165-f830-4ced-b6c9-068b918aec33.pdf" TargetMode="External"/><Relationship Id="rId20" Type="http://schemas.openxmlformats.org/officeDocument/2006/relationships/hyperlink" Target="https://empoweringmichigan.com/wp-content/uploads/DTE-2021-CDP-Water-Security.pdf" TargetMode="External"/><Relationship Id="rId1" Type="http://schemas.openxmlformats.org/officeDocument/2006/relationships/hyperlink" Target="https://newlook.dteenergy.com/wps/wcm/connect/24f9b27e-6ffd-4a2f-905e-5360dc331f28/2020EWRAnnualReport.pdf?MOD=AJPERES&amp;_ga=2.187956072.1735381095.1624543399-1153531201.1610328890" TargetMode="External"/><Relationship Id="rId6" Type="http://schemas.openxmlformats.org/officeDocument/2006/relationships/hyperlink" Target="https://geg2a4cqgdz35lnem46az2tb-wpengine.netdna-ssl.com/wp-content/uploads/2020-Sustainability-Summary_Final.pdf" TargetMode="External"/><Relationship Id="rId11" Type="http://schemas.openxmlformats.org/officeDocument/2006/relationships/hyperlink" Target="https://newlook.dteenergy.com/wps/wcm/connect/dte-web/home/billing-and-payments/common/energy-assistance/low-income-self-sufficiency-plan" TargetMode="External"/><Relationship Id="rId5" Type="http://schemas.openxmlformats.org/officeDocument/2006/relationships/hyperlink" Target="https://empoweringmichigan.com/wp-content/uploads/2020-CDP-Climate-Change.pdf" TargetMode="External"/><Relationship Id="rId15" Type="http://schemas.openxmlformats.org/officeDocument/2006/relationships/hyperlink" Target="https://d18rn0p25nwr6d.cloudfront.net/CIK-0000936340/74491165-f830-4ced-b6c9-068b918aec33.pdf" TargetMode="External"/><Relationship Id="rId10" Type="http://schemas.openxmlformats.org/officeDocument/2006/relationships/hyperlink" Target="https://empoweringmichigan.com/dte-supply-chain-management-overview-2/" TargetMode="External"/><Relationship Id="rId19" Type="http://schemas.openxmlformats.org/officeDocument/2006/relationships/hyperlink" Target="https://empoweringmichigan.com/wp-content/uploads/DTE-2021-CDP-Water-Security.pdf" TargetMode="External"/><Relationship Id="rId4" Type="http://schemas.openxmlformats.org/officeDocument/2006/relationships/hyperlink" Target="https://newlook.dteenergy.com/wps/wcm/connect/24f9b27e-6ffd-4a2f-905e-5360dc331f28/2020EWRAnnualReport.pdf?MOD=AJPERES&amp;_ga=2.187956072.1735381095.1624543399-1153531201.1610328890" TargetMode="External"/><Relationship Id="rId9" Type="http://schemas.openxmlformats.org/officeDocument/2006/relationships/hyperlink" Target="https://empoweringmichigan.com/dte-supply-chain-management-overview-2/" TargetMode="External"/><Relationship Id="rId14" Type="http://schemas.openxmlformats.org/officeDocument/2006/relationships/hyperlink" Target="https://d18rn0p25nwr6d.cloudfront.net/CIK-0000936340/74491165-f830-4ced-b6c9-068b918aec33.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s://dtecleanenergy.com/" TargetMode="External"/><Relationship Id="rId7" Type="http://schemas.openxmlformats.org/officeDocument/2006/relationships/hyperlink" Target="https://skrift.meltwater.io/site/5e12ac481b7bea03e16a9079/article/5ef5ada4195d6b001b3e5289" TargetMode="External"/><Relationship Id="rId2" Type="http://schemas.openxmlformats.org/officeDocument/2006/relationships/hyperlink" Target="https://dtecleanenergy.com/" TargetMode="External"/><Relationship Id="rId1" Type="http://schemas.openxmlformats.org/officeDocument/2006/relationships/hyperlink" Target="https://dtecleanenergy.com/" TargetMode="External"/><Relationship Id="rId6" Type="http://schemas.openxmlformats.org/officeDocument/2006/relationships/hyperlink" Target="https://skrift.meltwater.io/site/5e12ac481b7bea03e16a9079/article/5ef5ada4195d6b001b3e5289" TargetMode="External"/><Relationship Id="rId5" Type="http://schemas.openxmlformats.org/officeDocument/2006/relationships/hyperlink" Target="https://skrift.meltwater.io/site/5e12ac481b7bea03e16a9079/article/5ef5ada4195d6b001b3e5289" TargetMode="External"/><Relationship Id="rId4" Type="http://schemas.openxmlformats.org/officeDocument/2006/relationships/hyperlink" Target="https://dteclean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40"/>
  <sheetViews>
    <sheetView topLeftCell="A7" zoomScale="110" zoomScaleNormal="110" workbookViewId="0">
      <selection activeCell="B6" sqref="B6"/>
    </sheetView>
  </sheetViews>
  <sheetFormatPr defaultColWidth="8.85546875" defaultRowHeight="15.75"/>
  <cols>
    <col min="1" max="1" width="12.42578125" style="43" customWidth="1"/>
    <col min="2" max="2" width="36.140625" customWidth="1"/>
    <col min="3" max="3" width="7.28515625" customWidth="1"/>
    <col min="4" max="4" width="16" customWidth="1"/>
    <col min="5" max="5" width="15.28515625" customWidth="1"/>
    <col min="6" max="6" width="16.42578125" customWidth="1"/>
    <col min="7" max="7" width="16.28515625" customWidth="1"/>
    <col min="8" max="8" width="16.140625" customWidth="1"/>
    <col min="9" max="9" width="16" customWidth="1"/>
    <col min="10" max="10" width="49.85546875" style="2" customWidth="1"/>
    <col min="11" max="11" width="30.140625" customWidth="1"/>
  </cols>
  <sheetData>
    <row r="1" spans="1:11" ht="33" customHeight="1">
      <c r="A1" s="5" t="s">
        <v>0</v>
      </c>
      <c r="B1" s="3" t="s">
        <v>1</v>
      </c>
      <c r="C1" s="3" t="s">
        <v>2</v>
      </c>
      <c r="D1" s="3">
        <v>2015</v>
      </c>
      <c r="E1" s="3">
        <v>2016</v>
      </c>
      <c r="F1" s="3">
        <v>2017</v>
      </c>
      <c r="G1" s="3">
        <v>2018</v>
      </c>
      <c r="H1" s="3">
        <v>2019</v>
      </c>
      <c r="I1" s="7">
        <v>2020</v>
      </c>
      <c r="J1" s="4" t="s">
        <v>3</v>
      </c>
    </row>
    <row r="2" spans="1:11">
      <c r="A2" s="40"/>
      <c r="B2" s="371" t="s">
        <v>4</v>
      </c>
      <c r="C2" s="371"/>
      <c r="D2" s="371"/>
      <c r="E2" s="371"/>
      <c r="F2" s="371"/>
      <c r="G2" s="371"/>
      <c r="H2" s="371"/>
      <c r="I2" s="371"/>
      <c r="J2" s="372"/>
    </row>
    <row r="3" spans="1:11" ht="45">
      <c r="A3" s="41"/>
      <c r="B3" s="8" t="s">
        <v>5</v>
      </c>
      <c r="C3" s="8" t="s">
        <v>6</v>
      </c>
      <c r="D3" s="8">
        <v>4.2699999999999996</v>
      </c>
      <c r="E3" s="8">
        <v>4.33</v>
      </c>
      <c r="F3" s="8">
        <v>4.38</v>
      </c>
      <c r="G3" s="8">
        <v>4.38</v>
      </c>
      <c r="H3" s="9">
        <v>4.41</v>
      </c>
      <c r="I3" s="10">
        <v>4.3600000000000003</v>
      </c>
      <c r="J3" s="352" t="s">
        <v>7</v>
      </c>
    </row>
    <row r="4" spans="1:11" ht="45.75">
      <c r="A4" s="42" t="s">
        <v>8</v>
      </c>
      <c r="B4" s="11" t="s">
        <v>9</v>
      </c>
      <c r="C4" s="11" t="s">
        <v>6</v>
      </c>
      <c r="D4" s="11">
        <v>0.77</v>
      </c>
      <c r="E4" s="11">
        <v>0.45</v>
      </c>
      <c r="F4" s="11">
        <v>0.67</v>
      </c>
      <c r="G4" s="11">
        <v>0.51</v>
      </c>
      <c r="H4" s="12">
        <v>0.81</v>
      </c>
      <c r="I4" s="13">
        <v>0.4</v>
      </c>
      <c r="J4" s="62" t="s">
        <v>10</v>
      </c>
    </row>
    <row r="5" spans="1:11" ht="15.95" customHeight="1">
      <c r="A5" s="40"/>
      <c r="B5" s="373" t="s">
        <v>11</v>
      </c>
      <c r="C5" s="373"/>
      <c r="D5" s="373"/>
      <c r="E5" s="373"/>
      <c r="F5" s="373"/>
      <c r="G5" s="373"/>
      <c r="H5" s="373"/>
      <c r="I5" s="373"/>
      <c r="J5" s="374"/>
    </row>
    <row r="6" spans="1:11" ht="42" customHeight="1">
      <c r="A6" s="42"/>
      <c r="B6" s="8" t="s">
        <v>12</v>
      </c>
      <c r="C6" s="8" t="s">
        <v>6</v>
      </c>
      <c r="D6" s="8">
        <v>277</v>
      </c>
      <c r="E6" s="8">
        <v>239</v>
      </c>
      <c r="F6" s="8">
        <v>1063</v>
      </c>
      <c r="G6" s="8">
        <v>485</v>
      </c>
      <c r="H6" s="9">
        <v>466</v>
      </c>
      <c r="I6" s="10">
        <v>352</v>
      </c>
      <c r="J6" s="14"/>
    </row>
    <row r="7" spans="1:11" ht="30.75">
      <c r="A7" s="42"/>
      <c r="B7" s="8" t="s">
        <v>13</v>
      </c>
      <c r="C7" s="8" t="s">
        <v>6</v>
      </c>
      <c r="D7" s="15">
        <v>34000</v>
      </c>
      <c r="E7" s="15">
        <v>35000</v>
      </c>
      <c r="F7" s="15">
        <v>40000</v>
      </c>
      <c r="G7" s="15">
        <v>34344</v>
      </c>
      <c r="H7" s="16">
        <v>36109</v>
      </c>
      <c r="I7" s="17">
        <v>16306</v>
      </c>
      <c r="J7" s="62" t="s">
        <v>14</v>
      </c>
      <c r="K7" s="350"/>
    </row>
    <row r="8" spans="1:11" ht="15.95" customHeight="1">
      <c r="A8" s="40"/>
      <c r="B8" s="369" t="s">
        <v>15</v>
      </c>
      <c r="C8" s="369"/>
      <c r="D8" s="369"/>
      <c r="E8" s="369"/>
      <c r="F8" s="369"/>
      <c r="G8" s="369"/>
      <c r="H8" s="369"/>
      <c r="I8" s="369"/>
      <c r="J8" s="370"/>
    </row>
    <row r="9" spans="1:11" ht="30.75">
      <c r="A9" s="42" t="s">
        <v>16</v>
      </c>
      <c r="B9" s="18" t="s">
        <v>17</v>
      </c>
      <c r="C9" s="18" t="s">
        <v>18</v>
      </c>
      <c r="D9" s="19">
        <v>945</v>
      </c>
      <c r="E9" s="19">
        <v>1349</v>
      </c>
      <c r="F9" s="19">
        <v>1572</v>
      </c>
      <c r="G9" s="19">
        <v>1719</v>
      </c>
      <c r="H9" s="20">
        <v>2118</v>
      </c>
      <c r="I9" s="21">
        <v>2200</v>
      </c>
      <c r="J9" s="62" t="s">
        <v>19</v>
      </c>
    </row>
    <row r="10" spans="1:11" ht="30.75">
      <c r="A10" s="42" t="s">
        <v>16</v>
      </c>
      <c r="B10" s="8" t="s">
        <v>20</v>
      </c>
      <c r="C10" s="8" t="s">
        <v>21</v>
      </c>
      <c r="D10" s="22">
        <v>0.42280000000000001</v>
      </c>
      <c r="E10" s="22">
        <v>0.46129999999999999</v>
      </c>
      <c r="F10" s="23">
        <v>0.68</v>
      </c>
      <c r="G10" s="23">
        <v>0.57999999999999996</v>
      </c>
      <c r="H10" s="24">
        <v>0.72</v>
      </c>
      <c r="I10" s="25">
        <v>0.64</v>
      </c>
      <c r="J10" s="62" t="s">
        <v>19</v>
      </c>
      <c r="K10" s="350"/>
    </row>
    <row r="11" spans="1:11" ht="33" customHeight="1">
      <c r="A11" s="42" t="s">
        <v>22</v>
      </c>
      <c r="B11" s="8" t="s">
        <v>23</v>
      </c>
      <c r="C11" s="8" t="s">
        <v>6</v>
      </c>
      <c r="D11" s="15">
        <v>2335</v>
      </c>
      <c r="E11" s="15">
        <v>2300</v>
      </c>
      <c r="F11" s="15">
        <v>3500</v>
      </c>
      <c r="G11" s="15">
        <v>5100</v>
      </c>
      <c r="H11" s="16">
        <v>5110</v>
      </c>
      <c r="I11" s="17">
        <v>2914</v>
      </c>
      <c r="J11" s="62" t="s">
        <v>24</v>
      </c>
    </row>
    <row r="12" spans="1:11" ht="30">
      <c r="A12" s="42" t="s">
        <v>22</v>
      </c>
      <c r="B12" s="8" t="s">
        <v>25</v>
      </c>
      <c r="C12" s="8" t="s">
        <v>6</v>
      </c>
      <c r="D12" s="15">
        <v>12000</v>
      </c>
      <c r="E12" s="15">
        <v>21750</v>
      </c>
      <c r="F12" s="15">
        <v>57681</v>
      </c>
      <c r="G12" s="15">
        <v>90582</v>
      </c>
      <c r="H12" s="16">
        <v>106682</v>
      </c>
      <c r="I12" s="17">
        <v>47534</v>
      </c>
      <c r="J12" s="62" t="s">
        <v>24</v>
      </c>
    </row>
    <row r="13" spans="1:11" ht="30.75">
      <c r="A13" s="42" t="s">
        <v>22</v>
      </c>
      <c r="B13" s="8" t="s">
        <v>26</v>
      </c>
      <c r="C13" s="8" t="s">
        <v>6</v>
      </c>
      <c r="D13" s="56" t="s">
        <v>27</v>
      </c>
      <c r="E13" s="56" t="s">
        <v>27</v>
      </c>
      <c r="F13" s="15">
        <v>24828</v>
      </c>
      <c r="G13" s="15">
        <v>33690</v>
      </c>
      <c r="H13" s="16">
        <v>32463</v>
      </c>
      <c r="I13" s="17">
        <v>15273</v>
      </c>
      <c r="J13" s="62" t="s">
        <v>24</v>
      </c>
    </row>
    <row r="14" spans="1:11" ht="15.95" customHeight="1">
      <c r="A14" s="40"/>
      <c r="B14" s="369" t="s">
        <v>28</v>
      </c>
      <c r="C14" s="369"/>
      <c r="D14" s="369"/>
      <c r="E14" s="369"/>
      <c r="F14" s="369"/>
      <c r="G14" s="369"/>
      <c r="H14" s="369"/>
      <c r="I14" s="369"/>
      <c r="J14" s="370"/>
    </row>
    <row r="15" spans="1:11" ht="30.75">
      <c r="A15" s="42" t="s">
        <v>29</v>
      </c>
      <c r="B15" s="18" t="s">
        <v>30</v>
      </c>
      <c r="C15" s="18" t="s">
        <v>31</v>
      </c>
      <c r="D15" s="26">
        <v>1480</v>
      </c>
      <c r="E15" s="26">
        <v>1620</v>
      </c>
      <c r="F15" s="26">
        <v>1735</v>
      </c>
      <c r="G15" s="26">
        <v>1750</v>
      </c>
      <c r="H15" s="27">
        <v>1841</v>
      </c>
      <c r="I15" s="17">
        <v>2240</v>
      </c>
      <c r="J15" s="62" t="s">
        <v>32</v>
      </c>
    </row>
    <row r="16" spans="1:11" ht="30">
      <c r="A16" s="42" t="s">
        <v>29</v>
      </c>
      <c r="B16" s="8" t="s">
        <v>33</v>
      </c>
      <c r="C16" s="8" t="s">
        <v>34</v>
      </c>
      <c r="D16" s="15">
        <v>1178</v>
      </c>
      <c r="E16" s="15">
        <v>1301</v>
      </c>
      <c r="F16" s="15">
        <v>1305</v>
      </c>
      <c r="G16" s="15">
        <v>1286</v>
      </c>
      <c r="H16" s="16">
        <v>1274</v>
      </c>
      <c r="I16" s="17">
        <v>1485</v>
      </c>
      <c r="J16" s="62" t="s">
        <v>32</v>
      </c>
    </row>
    <row r="17" spans="1:10" ht="30.75">
      <c r="A17" s="42" t="s">
        <v>29</v>
      </c>
      <c r="B17" s="8" t="s">
        <v>35</v>
      </c>
      <c r="C17" s="8" t="s">
        <v>36</v>
      </c>
      <c r="D17" s="8">
        <v>621</v>
      </c>
      <c r="E17" s="8">
        <v>631</v>
      </c>
      <c r="F17" s="8">
        <v>762</v>
      </c>
      <c r="G17" s="8">
        <v>728</v>
      </c>
      <c r="H17" s="9">
        <v>717</v>
      </c>
      <c r="I17" s="28">
        <v>770</v>
      </c>
      <c r="J17" s="62" t="s">
        <v>32</v>
      </c>
    </row>
    <row r="18" spans="1:10" ht="30">
      <c r="A18" s="42" t="s">
        <v>29</v>
      </c>
      <c r="B18" s="11" t="s">
        <v>37</v>
      </c>
      <c r="C18" s="11" t="s">
        <v>36</v>
      </c>
      <c r="D18" s="11">
        <v>485</v>
      </c>
      <c r="E18" s="11">
        <v>481</v>
      </c>
      <c r="F18" s="11">
        <v>485</v>
      </c>
      <c r="G18" s="11">
        <v>471</v>
      </c>
      <c r="H18" s="12">
        <v>468</v>
      </c>
      <c r="I18" s="59">
        <v>462</v>
      </c>
      <c r="J18" s="62" t="s">
        <v>32</v>
      </c>
    </row>
    <row r="19" spans="1:10" ht="15.95" customHeight="1">
      <c r="A19" s="40"/>
      <c r="B19" s="374" t="s">
        <v>38</v>
      </c>
      <c r="C19" s="375"/>
      <c r="D19" s="375"/>
      <c r="E19" s="375"/>
      <c r="F19" s="375"/>
      <c r="G19" s="375"/>
      <c r="H19" s="375"/>
      <c r="I19" s="375"/>
      <c r="J19" s="375"/>
    </row>
    <row r="20" spans="1:10" ht="44.25" customHeight="1">
      <c r="A20" s="42" t="s">
        <v>39</v>
      </c>
      <c r="B20" s="8" t="s">
        <v>40</v>
      </c>
      <c r="C20" s="8" t="s">
        <v>41</v>
      </c>
      <c r="D20" s="8">
        <v>34.5</v>
      </c>
      <c r="E20" s="8">
        <v>29.7</v>
      </c>
      <c r="F20" s="8">
        <v>31.1</v>
      </c>
      <c r="G20" s="8">
        <v>32.9</v>
      </c>
      <c r="H20" s="9">
        <v>30.06</v>
      </c>
      <c r="I20" s="10">
        <v>23.19</v>
      </c>
      <c r="J20" s="63" t="s">
        <v>42</v>
      </c>
    </row>
    <row r="21" spans="1:10" ht="19.5">
      <c r="A21" s="42" t="s">
        <v>43</v>
      </c>
      <c r="B21" s="18" t="s">
        <v>44</v>
      </c>
      <c r="C21" s="18" t="s">
        <v>45</v>
      </c>
      <c r="D21" s="26">
        <v>24405</v>
      </c>
      <c r="E21" s="26">
        <v>19740</v>
      </c>
      <c r="F21" s="26">
        <v>20354</v>
      </c>
      <c r="G21" s="26">
        <v>21783</v>
      </c>
      <c r="H21" s="27">
        <v>17360</v>
      </c>
      <c r="I21" s="17">
        <v>12420</v>
      </c>
      <c r="J21" s="14"/>
    </row>
    <row r="22" spans="1:10" ht="19.5">
      <c r="A22" s="42" t="s">
        <v>43</v>
      </c>
      <c r="B22" s="8" t="s">
        <v>46</v>
      </c>
      <c r="C22" s="8" t="s">
        <v>45</v>
      </c>
      <c r="D22" s="15">
        <v>67064</v>
      </c>
      <c r="E22" s="15">
        <v>48375</v>
      </c>
      <c r="F22" s="15">
        <v>44483</v>
      </c>
      <c r="G22" s="15">
        <v>46004</v>
      </c>
      <c r="H22" s="16">
        <v>36772</v>
      </c>
      <c r="I22" s="17">
        <v>24325</v>
      </c>
      <c r="J22" s="14"/>
    </row>
    <row r="23" spans="1:10">
      <c r="A23" s="42" t="s">
        <v>43</v>
      </c>
      <c r="B23" s="8" t="s">
        <v>47</v>
      </c>
      <c r="C23" s="8" t="s">
        <v>45</v>
      </c>
      <c r="D23" s="8">
        <v>764</v>
      </c>
      <c r="E23" s="8">
        <v>530</v>
      </c>
      <c r="F23" s="8">
        <v>516</v>
      </c>
      <c r="G23" s="8">
        <v>557</v>
      </c>
      <c r="H23" s="9">
        <v>530</v>
      </c>
      <c r="I23" s="28">
        <v>352</v>
      </c>
      <c r="J23" s="14"/>
    </row>
    <row r="24" spans="1:10">
      <c r="A24" s="42" t="s">
        <v>43</v>
      </c>
      <c r="B24" s="8" t="s">
        <v>48</v>
      </c>
      <c r="C24" s="8" t="s">
        <v>45</v>
      </c>
      <c r="D24" s="8">
        <v>0.47899999999999998</v>
      </c>
      <c r="E24" s="8">
        <v>0.115</v>
      </c>
      <c r="F24" s="8">
        <v>8.2000000000000003E-2</v>
      </c>
      <c r="G24" s="8">
        <v>7.6999999999999999E-2</v>
      </c>
      <c r="H24" s="9">
        <v>7.0000000000000007E-2</v>
      </c>
      <c r="I24" s="59">
        <v>0.04</v>
      </c>
      <c r="J24" s="60"/>
    </row>
    <row r="25" spans="1:10" ht="45.75">
      <c r="A25" s="42" t="s">
        <v>49</v>
      </c>
      <c r="B25" s="8" t="s">
        <v>50</v>
      </c>
      <c r="C25" s="8" t="s">
        <v>51</v>
      </c>
      <c r="D25" s="15">
        <v>1196</v>
      </c>
      <c r="E25" s="15">
        <v>1042</v>
      </c>
      <c r="F25" s="15">
        <v>1050</v>
      </c>
      <c r="G25" s="29">
        <v>1095</v>
      </c>
      <c r="H25" s="30">
        <v>1063</v>
      </c>
      <c r="I25" s="50">
        <v>970</v>
      </c>
      <c r="J25" s="63" t="s">
        <v>52</v>
      </c>
    </row>
    <row r="26" spans="1:10" ht="45.75">
      <c r="A26" s="42" t="s">
        <v>53</v>
      </c>
      <c r="B26" s="8" t="s">
        <v>54</v>
      </c>
      <c r="C26" s="8" t="s">
        <v>51</v>
      </c>
      <c r="D26" s="8">
        <v>19.63</v>
      </c>
      <c r="E26" s="8">
        <v>18.670000000000002</v>
      </c>
      <c r="F26" s="8">
        <v>19.62</v>
      </c>
      <c r="G26" s="31">
        <v>20.03</v>
      </c>
      <c r="H26" s="32">
        <v>19.8</v>
      </c>
      <c r="I26" s="50">
        <v>15.71</v>
      </c>
      <c r="J26" s="62" t="s">
        <v>55</v>
      </c>
    </row>
    <row r="27" spans="1:10" ht="30.75">
      <c r="A27" s="42" t="s">
        <v>56</v>
      </c>
      <c r="B27" s="8" t="s">
        <v>57</v>
      </c>
      <c r="C27" s="8" t="s">
        <v>41</v>
      </c>
      <c r="D27" s="8">
        <v>0.9</v>
      </c>
      <c r="E27" s="8">
        <v>0.71</v>
      </c>
      <c r="F27" s="8">
        <v>0.76</v>
      </c>
      <c r="G27" s="8">
        <v>0.75</v>
      </c>
      <c r="H27" s="9">
        <v>0.69</v>
      </c>
      <c r="I27" s="10">
        <v>0.56000000000000005</v>
      </c>
      <c r="J27" s="61"/>
    </row>
    <row r="28" spans="1:10">
      <c r="A28" s="42" t="s">
        <v>56</v>
      </c>
      <c r="B28" s="8" t="s">
        <v>58</v>
      </c>
      <c r="C28" s="8" t="s">
        <v>21</v>
      </c>
      <c r="D28" s="22">
        <v>0.4108</v>
      </c>
      <c r="E28" s="22">
        <v>0.2576</v>
      </c>
      <c r="F28" s="22">
        <v>0.22589999999999999</v>
      </c>
      <c r="G28" s="22">
        <v>0.27050000000000002</v>
      </c>
      <c r="H28" s="33">
        <v>0.33339999999999997</v>
      </c>
      <c r="I28" s="34">
        <v>0.36599999999999999</v>
      </c>
      <c r="J28" s="14"/>
    </row>
    <row r="29" spans="1:10" ht="30.75">
      <c r="A29" s="42" t="s">
        <v>56</v>
      </c>
      <c r="B29" s="8" t="s">
        <v>59</v>
      </c>
      <c r="C29" s="8" t="s">
        <v>41</v>
      </c>
      <c r="D29" s="8">
        <v>0.39</v>
      </c>
      <c r="E29" s="8">
        <v>0.36</v>
      </c>
      <c r="F29" s="8">
        <v>0.41</v>
      </c>
      <c r="G29" s="8">
        <v>0.44</v>
      </c>
      <c r="H29" s="9">
        <v>0.43</v>
      </c>
      <c r="I29" s="28">
        <v>0.42</v>
      </c>
      <c r="J29" s="14"/>
    </row>
    <row r="30" spans="1:10">
      <c r="A30" s="42" t="s">
        <v>56</v>
      </c>
      <c r="B30" s="8" t="s">
        <v>60</v>
      </c>
      <c r="C30" s="8" t="s">
        <v>21</v>
      </c>
      <c r="D30" s="22">
        <v>0.93889999999999996</v>
      </c>
      <c r="E30" s="23">
        <v>1</v>
      </c>
      <c r="F30" s="22">
        <v>0.99860000000000004</v>
      </c>
      <c r="G30" s="23">
        <v>1</v>
      </c>
      <c r="H30" s="24">
        <v>1</v>
      </c>
      <c r="I30" s="34">
        <v>0.87160000000000004</v>
      </c>
      <c r="J30" s="14"/>
    </row>
    <row r="31" spans="1:10" ht="30.75">
      <c r="A31" s="42" t="s">
        <v>56</v>
      </c>
      <c r="B31" s="8" t="s">
        <v>61</v>
      </c>
      <c r="C31" s="8" t="s">
        <v>21</v>
      </c>
      <c r="D31" s="22">
        <v>0.57079999999999997</v>
      </c>
      <c r="E31" s="22">
        <v>0.50770000000000004</v>
      </c>
      <c r="F31" s="22">
        <v>0.49909999999999999</v>
      </c>
      <c r="G31" s="22">
        <v>0.54110000000000003</v>
      </c>
      <c r="H31" s="33">
        <v>0.58960000000000001</v>
      </c>
      <c r="I31" s="34">
        <v>0.58420000000000005</v>
      </c>
      <c r="J31" s="14"/>
    </row>
    <row r="32" spans="1:10" ht="15.95" customHeight="1">
      <c r="A32" s="40"/>
      <c r="B32" s="369" t="s">
        <v>62</v>
      </c>
      <c r="C32" s="369"/>
      <c r="D32" s="369"/>
      <c r="E32" s="369"/>
      <c r="F32" s="369"/>
      <c r="G32" s="369"/>
      <c r="H32" s="369"/>
      <c r="I32" s="369"/>
      <c r="J32" s="370"/>
    </row>
    <row r="33" spans="1:11" ht="30" customHeight="1">
      <c r="A33" s="42"/>
      <c r="B33" s="18" t="s">
        <v>63</v>
      </c>
      <c r="C33" s="18" t="s">
        <v>18</v>
      </c>
      <c r="D33" s="35">
        <v>4.82</v>
      </c>
      <c r="E33" s="35">
        <v>5.28</v>
      </c>
      <c r="F33" s="35">
        <v>5.59</v>
      </c>
      <c r="G33" s="35">
        <v>6.3</v>
      </c>
      <c r="H33" s="36">
        <v>6.3</v>
      </c>
      <c r="I33" s="37">
        <v>7.19</v>
      </c>
      <c r="J33" s="62" t="s">
        <v>64</v>
      </c>
    </row>
    <row r="34" spans="1:11" ht="33" customHeight="1">
      <c r="A34" s="42"/>
      <c r="B34" s="8" t="s">
        <v>65</v>
      </c>
      <c r="C34" s="8" t="s">
        <v>21</v>
      </c>
      <c r="D34" s="22">
        <v>4.7800000000000002E-2</v>
      </c>
      <c r="E34" s="22">
        <v>9.5399999999999999E-2</v>
      </c>
      <c r="F34" s="22">
        <v>5.8700000000000002E-2</v>
      </c>
      <c r="G34" s="22">
        <v>0.127</v>
      </c>
      <c r="H34" s="24">
        <v>0</v>
      </c>
      <c r="I34" s="34">
        <v>0.14130000000000001</v>
      </c>
      <c r="J34" s="62" t="s">
        <v>64</v>
      </c>
      <c r="K34" s="350"/>
    </row>
    <row r="35" spans="1:11" ht="34.5" customHeight="1">
      <c r="A35" s="52"/>
      <c r="B35" s="11" t="s">
        <v>66</v>
      </c>
      <c r="C35" s="11" t="s">
        <v>21</v>
      </c>
      <c r="D35" s="44">
        <v>-3.7699999999999997E-2</v>
      </c>
      <c r="E35" s="44">
        <v>0.26929999999999998</v>
      </c>
      <c r="F35" s="44">
        <v>0.1459</v>
      </c>
      <c r="G35" s="44">
        <v>4.19E-2</v>
      </c>
      <c r="H35" s="45">
        <v>0.21360000000000001</v>
      </c>
      <c r="I35" s="46">
        <v>-2.9000000000000001E-2</v>
      </c>
      <c r="J35" s="62" t="s">
        <v>64</v>
      </c>
    </row>
    <row r="36" spans="1:11" ht="71.25" customHeight="1">
      <c r="A36" s="55"/>
      <c r="B36" s="18" t="s">
        <v>67</v>
      </c>
      <c r="C36" s="47" t="s">
        <v>21</v>
      </c>
      <c r="D36" s="57" t="s">
        <v>68</v>
      </c>
      <c r="E36" s="57" t="s">
        <v>69</v>
      </c>
      <c r="F36" s="57" t="s">
        <v>70</v>
      </c>
      <c r="G36" s="57" t="s">
        <v>71</v>
      </c>
      <c r="H36" s="57" t="s">
        <v>72</v>
      </c>
      <c r="I36" s="58" t="s">
        <v>73</v>
      </c>
      <c r="J36" s="62" t="s">
        <v>64</v>
      </c>
    </row>
    <row r="37" spans="1:11" ht="30.75">
      <c r="A37" s="54"/>
      <c r="B37" s="18" t="s">
        <v>74</v>
      </c>
      <c r="C37" s="47" t="s">
        <v>18</v>
      </c>
      <c r="D37" s="48">
        <v>4.05</v>
      </c>
      <c r="E37" s="48">
        <v>4.83</v>
      </c>
      <c r="F37" s="48">
        <v>6.32</v>
      </c>
      <c r="G37" s="48">
        <v>6.17</v>
      </c>
      <c r="H37" s="48">
        <v>6.31</v>
      </c>
      <c r="I37" s="49">
        <v>7.08</v>
      </c>
      <c r="J37" s="62" t="s">
        <v>64</v>
      </c>
    </row>
    <row r="38" spans="1:11" ht="30">
      <c r="A38" s="53"/>
      <c r="B38" s="8" t="s">
        <v>75</v>
      </c>
      <c r="C38" s="8" t="s">
        <v>18</v>
      </c>
      <c r="D38" s="38">
        <v>727</v>
      </c>
      <c r="E38" s="38">
        <v>868</v>
      </c>
      <c r="F38" s="38">
        <v>1134</v>
      </c>
      <c r="G38" s="38">
        <v>1120</v>
      </c>
      <c r="H38" s="39">
        <v>1169</v>
      </c>
      <c r="I38" s="51">
        <v>1368</v>
      </c>
      <c r="J38" s="62" t="s">
        <v>64</v>
      </c>
    </row>
    <row r="39" spans="1:11">
      <c r="B39" s="1" t="s">
        <v>76</v>
      </c>
      <c r="C39" s="2"/>
      <c r="D39" s="2"/>
      <c r="E39" s="2"/>
      <c r="F39" s="2"/>
      <c r="G39" s="2"/>
      <c r="H39" s="2"/>
    </row>
    <row r="40" spans="1:11">
      <c r="B40" s="1" t="s">
        <v>76</v>
      </c>
      <c r="C40" s="2"/>
      <c r="D40" s="2"/>
      <c r="E40" s="2"/>
      <c r="F40" s="2"/>
      <c r="G40" s="2"/>
      <c r="H40" s="2"/>
    </row>
  </sheetData>
  <mergeCells count="6">
    <mergeCell ref="B32:J32"/>
    <mergeCell ref="B2:J2"/>
    <mergeCell ref="B5:J5"/>
    <mergeCell ref="B8:J8"/>
    <mergeCell ref="B14:J14"/>
    <mergeCell ref="B19:J19"/>
  </mergeCells>
  <hyperlinks>
    <hyperlink ref="J15" r:id="rId1" xr:uid="{F1620FD5-D281-2B40-B075-339351964909}"/>
    <hyperlink ref="J16" r:id="rId2" xr:uid="{FFD8AA8F-F4EB-AF4B-BCE0-343DF1A1B45F}"/>
    <hyperlink ref="J17" r:id="rId3" xr:uid="{B7807154-947F-8640-A2D2-FD527D32B0A9}"/>
    <hyperlink ref="J18" r:id="rId4" xr:uid="{08FC469E-2832-054F-9C88-886CF280D69B}"/>
    <hyperlink ref="J20" r:id="rId5" location="page=19" xr:uid="{28260E7E-2418-3643-BADF-A36C33F6660A}"/>
    <hyperlink ref="J11" r:id="rId6" xr:uid="{0EA56EA3-B707-834A-8274-44C0AB5D7E9A}"/>
    <hyperlink ref="J12" r:id="rId7" xr:uid="{BB8762F4-2A54-7047-8931-2CBCF93A6BA2}"/>
    <hyperlink ref="J13" r:id="rId8" xr:uid="{4241094F-3475-BC4D-851F-CD3ED267F79F}"/>
    <hyperlink ref="J9" r:id="rId9" xr:uid="{9438E710-492F-654F-B71E-D9471F03B085}"/>
    <hyperlink ref="J10" r:id="rId10" xr:uid="{E4F3CABF-03D8-164E-9903-C1EA9D6570A4}"/>
    <hyperlink ref="J7" r:id="rId11" xr:uid="{B6987472-AD44-4B4F-ABBB-130E7A4EC30E}"/>
    <hyperlink ref="J4" r:id="rId12" xr:uid="{74ECBC40-B35B-ED44-AF7D-7DE135E054E3}"/>
    <hyperlink ref="J33" r:id="rId13" xr:uid="{EB5D4CF7-3F57-9C45-B1CC-ED63B64B47D2}"/>
    <hyperlink ref="J34" r:id="rId14" xr:uid="{7E76DC59-7E10-EB4D-B547-12AA175C2B89}"/>
    <hyperlink ref="J35" r:id="rId15" xr:uid="{31ADF266-D7B8-1D4E-8633-F914EBFA8724}"/>
    <hyperlink ref="J36" r:id="rId16" xr:uid="{5AACECB4-9A0D-294A-B63F-BE1C235B0BA8}"/>
    <hyperlink ref="J37" r:id="rId17" xr:uid="{938FA8A8-034B-B548-ACC6-F5C541F59945}"/>
    <hyperlink ref="J38" r:id="rId18" xr:uid="{774EA67F-5C8F-7940-B1BC-50DDCCFC0694}"/>
    <hyperlink ref="J25" r:id="rId19" location="page=6" xr:uid="{485B549B-FBFF-5A4E-92DF-2FFBD4D654A0}"/>
    <hyperlink ref="J26" r:id="rId20" location="page=5" xr:uid="{41257E87-85A0-CD4B-B95D-E98D36E076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E6EA7-5D71-4941-A217-E77A8BCC1D59}">
  <sheetPr>
    <tabColor theme="4" tint="0.59999389629810485"/>
  </sheetPr>
  <dimension ref="A1:N20"/>
  <sheetViews>
    <sheetView zoomScale="120" zoomScaleNormal="120" workbookViewId="0">
      <selection activeCell="D10" sqref="D10"/>
    </sheetView>
  </sheetViews>
  <sheetFormatPr defaultColWidth="11.42578125" defaultRowHeight="15"/>
  <cols>
    <col min="1" max="1" width="26.140625" customWidth="1"/>
    <col min="2" max="3" width="19.42578125" customWidth="1"/>
    <col min="4" max="4" width="31" customWidth="1"/>
    <col min="11" max="11" width="15.28515625" customWidth="1"/>
    <col min="13" max="13" width="20.85546875" customWidth="1"/>
  </cols>
  <sheetData>
    <row r="1" spans="1:14" ht="24" customHeight="1" thickBot="1">
      <c r="A1" s="376" t="s">
        <v>77</v>
      </c>
      <c r="B1" s="376"/>
      <c r="C1" s="376"/>
      <c r="D1" s="376"/>
    </row>
    <row r="2" spans="1:14" ht="45" customHeight="1">
      <c r="A2" s="74" t="s">
        <v>78</v>
      </c>
      <c r="B2" s="74" t="s">
        <v>79</v>
      </c>
      <c r="C2" s="74" t="s">
        <v>80</v>
      </c>
      <c r="D2" s="74" t="s">
        <v>81</v>
      </c>
      <c r="E2" s="351"/>
      <c r="F2" s="43"/>
      <c r="G2" s="43"/>
      <c r="H2" s="43"/>
      <c r="I2" s="43"/>
      <c r="J2" s="43"/>
      <c r="N2" s="43"/>
    </row>
    <row r="3" spans="1:14" ht="15.75">
      <c r="A3" s="64" t="s">
        <v>82</v>
      </c>
      <c r="B3" s="68">
        <v>166</v>
      </c>
      <c r="C3" s="68">
        <v>1154</v>
      </c>
      <c r="D3" s="69">
        <v>0.14399999999999999</v>
      </c>
      <c r="E3" s="43"/>
      <c r="F3" s="43"/>
      <c r="G3" s="43"/>
      <c r="H3" s="43"/>
      <c r="I3" s="43"/>
      <c r="J3" s="43"/>
      <c r="N3" s="43"/>
    </row>
    <row r="4" spans="1:14" ht="15.75">
      <c r="A4" s="66" t="s">
        <v>83</v>
      </c>
      <c r="B4" s="70">
        <v>276</v>
      </c>
      <c r="C4" s="70">
        <v>5500</v>
      </c>
      <c r="D4" s="71">
        <v>0.05</v>
      </c>
      <c r="E4" s="43"/>
      <c r="F4" s="43"/>
      <c r="G4" s="43"/>
      <c r="H4" s="43"/>
      <c r="I4" s="43"/>
      <c r="J4" s="43"/>
      <c r="N4" s="43"/>
    </row>
    <row r="5" spans="1:14" ht="15.75">
      <c r="A5" s="72" t="s">
        <v>84</v>
      </c>
      <c r="B5" s="73">
        <v>63</v>
      </c>
      <c r="C5" s="73">
        <v>3953</v>
      </c>
      <c r="D5" s="353">
        <v>1.6E-2</v>
      </c>
      <c r="E5" s="43"/>
      <c r="F5" s="43"/>
      <c r="G5" s="43"/>
      <c r="H5" s="43"/>
      <c r="I5" s="43"/>
      <c r="J5" s="43"/>
      <c r="N5" s="43"/>
    </row>
    <row r="6" spans="1:14" ht="44.1" customHeight="1">
      <c r="A6" s="74" t="s">
        <v>85</v>
      </c>
      <c r="B6" s="74" t="s">
        <v>79</v>
      </c>
      <c r="C6" s="74" t="s">
        <v>86</v>
      </c>
      <c r="D6" s="74" t="s">
        <v>87</v>
      </c>
      <c r="E6" s="351"/>
      <c r="F6" s="43"/>
      <c r="G6" s="43"/>
      <c r="H6" s="43"/>
      <c r="I6" s="43"/>
      <c r="J6" s="43"/>
      <c r="N6" s="43"/>
    </row>
    <row r="7" spans="1:14" ht="15.75">
      <c r="A7" s="64" t="s">
        <v>88</v>
      </c>
      <c r="B7" s="64">
        <v>178</v>
      </c>
      <c r="C7" s="354">
        <v>2973</v>
      </c>
      <c r="D7" s="65">
        <v>0.06</v>
      </c>
      <c r="E7" s="43"/>
      <c r="F7" s="43"/>
      <c r="G7" s="43"/>
      <c r="H7" s="43"/>
      <c r="I7" s="43"/>
      <c r="J7" s="43"/>
      <c r="N7" s="43"/>
    </row>
    <row r="8" spans="1:14" ht="15.75">
      <c r="A8" s="75" t="s">
        <v>89</v>
      </c>
      <c r="B8" s="355">
        <v>327</v>
      </c>
      <c r="C8" s="356">
        <v>7943</v>
      </c>
      <c r="D8" s="76">
        <v>0.04</v>
      </c>
      <c r="E8" s="43"/>
      <c r="F8" s="43"/>
      <c r="G8" s="43"/>
      <c r="H8" s="43"/>
      <c r="I8" s="43"/>
      <c r="J8" s="43"/>
      <c r="N8" s="43"/>
    </row>
    <row r="9" spans="1:14" ht="47.1" customHeight="1">
      <c r="A9" s="74" t="s">
        <v>90</v>
      </c>
      <c r="B9" s="74" t="s">
        <v>91</v>
      </c>
      <c r="C9" s="74" t="s">
        <v>80</v>
      </c>
      <c r="D9" s="74" t="s">
        <v>92</v>
      </c>
      <c r="E9" s="351"/>
      <c r="F9" s="43"/>
      <c r="G9" s="43"/>
      <c r="H9" s="43"/>
      <c r="I9" s="43"/>
      <c r="J9" s="43"/>
      <c r="K9" s="43"/>
      <c r="L9" s="43"/>
      <c r="M9" s="43"/>
      <c r="N9" s="43"/>
    </row>
    <row r="10" spans="1:14" ht="15.75">
      <c r="A10" s="64" t="s">
        <v>82</v>
      </c>
      <c r="B10" s="64">
        <v>75</v>
      </c>
      <c r="C10" s="64">
        <v>1154</v>
      </c>
      <c r="D10" s="65">
        <v>0.06</v>
      </c>
      <c r="E10" s="43"/>
      <c r="F10" s="43"/>
      <c r="G10" s="43"/>
      <c r="H10" s="43"/>
      <c r="I10" s="43"/>
      <c r="J10" s="43"/>
      <c r="N10" s="43"/>
    </row>
    <row r="11" spans="1:14" ht="15.75">
      <c r="A11" s="66" t="s">
        <v>83</v>
      </c>
      <c r="B11" s="66">
        <v>171</v>
      </c>
      <c r="C11" s="66">
        <v>5500</v>
      </c>
      <c r="D11" s="67">
        <v>0.03</v>
      </c>
      <c r="E11" s="43"/>
      <c r="F11" s="43"/>
      <c r="G11" s="43"/>
      <c r="H11" s="43"/>
      <c r="I11" s="43"/>
      <c r="J11" s="43"/>
      <c r="N11" s="43"/>
    </row>
    <row r="12" spans="1:14" ht="15.75">
      <c r="A12" s="72" t="s">
        <v>84</v>
      </c>
      <c r="B12" s="72">
        <v>427</v>
      </c>
      <c r="C12" s="72">
        <v>3953</v>
      </c>
      <c r="D12" s="77">
        <v>0.11</v>
      </c>
      <c r="E12" s="43"/>
      <c r="F12" s="43"/>
      <c r="G12" s="43"/>
      <c r="H12" s="43"/>
      <c r="I12" s="43"/>
      <c r="J12" s="43"/>
      <c r="N12" s="43"/>
    </row>
    <row r="13" spans="1:14" ht="47.25">
      <c r="A13" s="74" t="s">
        <v>93</v>
      </c>
      <c r="B13" s="74" t="s">
        <v>91</v>
      </c>
      <c r="C13" s="74" t="s">
        <v>86</v>
      </c>
      <c r="D13" s="74" t="s">
        <v>94</v>
      </c>
      <c r="E13" s="351"/>
      <c r="F13" s="43"/>
      <c r="G13" s="43"/>
      <c r="H13" s="43"/>
      <c r="I13" s="43"/>
      <c r="J13" s="43"/>
      <c r="K13" s="43"/>
      <c r="L13" s="43"/>
      <c r="M13" s="43"/>
      <c r="N13" s="43"/>
    </row>
    <row r="14" spans="1:14" ht="15.75">
      <c r="A14" s="64" t="s">
        <v>88</v>
      </c>
      <c r="B14" s="64">
        <v>185</v>
      </c>
      <c r="C14" s="354">
        <v>2973</v>
      </c>
      <c r="D14" s="65">
        <v>0.06</v>
      </c>
      <c r="E14" s="43"/>
      <c r="F14" s="43"/>
      <c r="G14" s="43"/>
      <c r="H14" s="43"/>
      <c r="I14" s="43"/>
      <c r="J14" s="43"/>
      <c r="K14" s="43"/>
      <c r="L14" s="43"/>
      <c r="M14" s="43"/>
      <c r="N14" s="43"/>
    </row>
    <row r="15" spans="1:14" ht="15.75">
      <c r="A15" s="66" t="s">
        <v>89</v>
      </c>
      <c r="B15" s="66">
        <v>488</v>
      </c>
      <c r="C15" s="356">
        <v>7943</v>
      </c>
      <c r="D15" s="67">
        <v>0.06</v>
      </c>
      <c r="E15" s="43"/>
      <c r="F15" s="43"/>
      <c r="G15" s="43"/>
      <c r="H15" s="43"/>
      <c r="I15" s="43"/>
      <c r="J15" s="43"/>
      <c r="K15" s="43"/>
      <c r="L15" s="43"/>
      <c r="M15" s="43"/>
      <c r="N15" s="43"/>
    </row>
    <row r="16" spans="1:14" ht="15.75">
      <c r="A16" s="43"/>
      <c r="B16" s="43"/>
      <c r="C16" s="43"/>
      <c r="D16" s="43"/>
      <c r="E16" s="43"/>
      <c r="F16" s="43"/>
      <c r="G16" s="43"/>
      <c r="H16" s="43"/>
      <c r="I16" s="43"/>
      <c r="J16" s="43"/>
      <c r="K16" s="43"/>
      <c r="L16" s="43"/>
      <c r="M16" s="43"/>
      <c r="N16" s="43"/>
    </row>
    <row r="17" spans="1:14" ht="15.75">
      <c r="A17" s="43"/>
      <c r="B17" s="377" t="s">
        <v>95</v>
      </c>
      <c r="C17" s="377"/>
      <c r="D17" s="377"/>
      <c r="E17" s="43"/>
      <c r="F17" s="43"/>
      <c r="G17" s="43"/>
      <c r="H17" s="43"/>
      <c r="I17" s="43"/>
      <c r="J17" s="43"/>
      <c r="K17" s="43"/>
      <c r="L17" s="43"/>
      <c r="M17" s="43"/>
      <c r="N17" s="43"/>
    </row>
    <row r="18" spans="1:14" ht="15.75">
      <c r="A18" s="43"/>
      <c r="B18" s="378" t="s">
        <v>96</v>
      </c>
      <c r="C18" s="378"/>
      <c r="D18" s="378"/>
      <c r="E18" s="43"/>
      <c r="F18" s="43"/>
      <c r="G18" s="43"/>
      <c r="H18" s="43"/>
      <c r="I18" s="43"/>
      <c r="J18" s="43"/>
      <c r="K18" s="43"/>
      <c r="L18" s="43"/>
      <c r="M18" s="43"/>
      <c r="N18" s="43"/>
    </row>
    <row r="19" spans="1:14" ht="15.75">
      <c r="A19" s="43"/>
      <c r="B19" s="43"/>
      <c r="C19" s="43"/>
      <c r="D19" s="43"/>
      <c r="E19" s="43"/>
      <c r="F19" s="43"/>
      <c r="G19" s="43"/>
      <c r="H19" s="43"/>
      <c r="I19" s="43"/>
      <c r="J19" s="43"/>
      <c r="K19" s="43"/>
      <c r="L19" s="43"/>
      <c r="M19" s="43"/>
      <c r="N19" s="43"/>
    </row>
    <row r="20" spans="1:14" ht="15.75">
      <c r="A20" s="43"/>
      <c r="B20" s="43"/>
      <c r="C20" s="43"/>
      <c r="D20" s="43"/>
      <c r="E20" s="43"/>
      <c r="F20" s="43"/>
      <c r="G20" s="43"/>
      <c r="H20" s="43"/>
      <c r="I20" s="43"/>
      <c r="J20" s="43"/>
      <c r="K20" s="43"/>
      <c r="L20" s="43"/>
      <c r="M20" s="43"/>
      <c r="N20" s="43"/>
    </row>
  </sheetData>
  <mergeCells count="3">
    <mergeCell ref="A1:D1"/>
    <mergeCell ref="B17:D17"/>
    <mergeCell ref="B18:D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689B-675D-FD45-8E2D-8D0A95596615}">
  <sheetPr>
    <tabColor rgb="FFFFC000"/>
    <outlinePr summaryBelow="0"/>
    <pageSetUpPr fitToPage="1"/>
  </sheetPr>
  <dimension ref="A1:S198"/>
  <sheetViews>
    <sheetView showGridLines="0" zoomScale="80" zoomScaleNormal="80" workbookViewId="0">
      <pane ySplit="14" topLeftCell="A38" activePane="bottomLeft" state="frozen"/>
      <selection pane="bottomLeft" activeCell="R188" sqref="R188:S188"/>
    </sheetView>
  </sheetViews>
  <sheetFormatPr defaultColWidth="9.140625" defaultRowHeight="15" outlineLevelRow="1"/>
  <cols>
    <col min="1" max="1" width="8.140625" style="78" bestFit="1" customWidth="1"/>
    <col min="2" max="2" width="29" customWidth="1"/>
    <col min="3" max="3" width="52.42578125" customWidth="1"/>
    <col min="4" max="5" width="2.140625" customWidth="1"/>
    <col min="6" max="6" width="12.85546875" customWidth="1"/>
    <col min="7" max="8" width="2.140625" customWidth="1"/>
    <col min="9" max="9" width="14.42578125" customWidth="1"/>
    <col min="10" max="11" width="2.140625" customWidth="1"/>
    <col min="12" max="12" width="14.42578125" customWidth="1"/>
    <col min="13" max="14" width="2.140625" customWidth="1"/>
    <col min="15" max="15" width="14.42578125" bestFit="1" customWidth="1"/>
    <col min="16" max="17" width="2.140625" customWidth="1"/>
    <col min="18" max="18" width="74" style="78" bestFit="1" customWidth="1"/>
  </cols>
  <sheetData>
    <row r="1" spans="1:19" ht="56.25" customHeight="1">
      <c r="B1" s="379" t="s">
        <v>97</v>
      </c>
      <c r="C1" s="379"/>
      <c r="D1" s="379"/>
      <c r="E1" s="379"/>
      <c r="F1" s="379"/>
      <c r="G1" s="379"/>
      <c r="H1" s="379"/>
      <c r="I1" s="379"/>
      <c r="J1" s="379"/>
      <c r="K1" s="379"/>
      <c r="L1" s="379"/>
      <c r="M1" s="379"/>
      <c r="N1" s="379"/>
      <c r="O1" s="379"/>
      <c r="P1" s="379"/>
      <c r="Q1" s="379"/>
      <c r="R1" s="379"/>
    </row>
    <row r="2" spans="1:19" outlineLevel="1" collapsed="1">
      <c r="B2" s="110" t="s">
        <v>98</v>
      </c>
      <c r="C2" s="163" t="s">
        <v>99</v>
      </c>
      <c r="D2" s="111"/>
      <c r="E2" s="111"/>
      <c r="F2" s="111"/>
      <c r="G2" s="216"/>
      <c r="H2" s="216"/>
      <c r="I2" s="216"/>
      <c r="J2" s="216"/>
      <c r="K2" s="216"/>
      <c r="L2" s="216"/>
      <c r="M2" s="216"/>
      <c r="N2" s="216"/>
      <c r="O2" s="111"/>
      <c r="P2" s="216"/>
      <c r="Q2" s="216"/>
    </row>
    <row r="3" spans="1:19" outlineLevel="1">
      <c r="B3" s="110" t="s">
        <v>100</v>
      </c>
      <c r="C3" s="163" t="s">
        <v>101</v>
      </c>
      <c r="D3" s="111"/>
      <c r="E3" s="111"/>
      <c r="F3" s="111"/>
      <c r="G3" s="216"/>
      <c r="H3" s="216"/>
      <c r="I3" s="216"/>
      <c r="J3" s="216"/>
      <c r="K3" s="216"/>
      <c r="L3" s="116"/>
      <c r="M3" s="216"/>
      <c r="N3" s="216"/>
      <c r="O3" s="111"/>
      <c r="P3" s="216"/>
      <c r="Q3" s="216"/>
    </row>
    <row r="4" spans="1:19" outlineLevel="1">
      <c r="B4" s="110" t="s">
        <v>102</v>
      </c>
      <c r="C4" s="163" t="s">
        <v>103</v>
      </c>
      <c r="D4" s="111"/>
      <c r="E4" s="111"/>
      <c r="F4" s="111"/>
      <c r="G4" s="216"/>
      <c r="H4" s="216"/>
      <c r="I4" s="216"/>
      <c r="J4" s="216"/>
      <c r="K4" s="216"/>
      <c r="L4" s="216"/>
      <c r="M4" s="216"/>
      <c r="N4" s="216"/>
      <c r="O4" s="111"/>
      <c r="P4" s="216"/>
      <c r="Q4" s="216"/>
    </row>
    <row r="5" spans="1:19" outlineLevel="1">
      <c r="B5" s="110" t="s">
        <v>104</v>
      </c>
      <c r="C5" s="163" t="s">
        <v>105</v>
      </c>
      <c r="D5" s="111"/>
      <c r="E5" s="111"/>
      <c r="F5" s="111"/>
      <c r="G5" s="216"/>
      <c r="H5" s="216"/>
      <c r="I5" s="216"/>
      <c r="J5" s="216"/>
      <c r="K5" s="216"/>
      <c r="L5" s="216"/>
      <c r="M5" s="216"/>
      <c r="N5" s="216"/>
      <c r="O5" s="111"/>
      <c r="P5" s="216"/>
      <c r="Q5" s="216"/>
    </row>
    <row r="6" spans="1:19" outlineLevel="1">
      <c r="B6" s="110" t="s">
        <v>106</v>
      </c>
      <c r="C6" s="163" t="s">
        <v>105</v>
      </c>
      <c r="D6" s="111"/>
      <c r="E6" s="111"/>
      <c r="F6" s="111"/>
      <c r="G6" s="216"/>
      <c r="H6" s="216"/>
      <c r="I6" s="216"/>
      <c r="J6" s="216"/>
      <c r="K6" s="216"/>
      <c r="L6" s="216"/>
      <c r="M6" s="216"/>
      <c r="N6" s="216"/>
      <c r="O6" s="111"/>
      <c r="P6" s="216"/>
      <c r="Q6" s="216"/>
    </row>
    <row r="7" spans="1:19" outlineLevel="1">
      <c r="B7" s="110" t="s">
        <v>107</v>
      </c>
      <c r="C7" s="163" t="s">
        <v>108</v>
      </c>
      <c r="D7" s="111"/>
      <c r="E7" s="111"/>
      <c r="F7" s="111"/>
      <c r="G7" s="216"/>
      <c r="H7" s="216"/>
      <c r="I7" s="216"/>
      <c r="J7" s="216"/>
      <c r="K7" s="216"/>
      <c r="L7" s="216"/>
      <c r="M7" s="216"/>
      <c r="N7" s="216"/>
      <c r="O7" s="111"/>
      <c r="P7" s="216"/>
      <c r="Q7" s="216"/>
    </row>
    <row r="8" spans="1:19" outlineLevel="1">
      <c r="B8" s="110" t="s">
        <v>109</v>
      </c>
      <c r="C8" s="217">
        <v>44335</v>
      </c>
      <c r="D8" s="111"/>
      <c r="E8" s="111"/>
      <c r="F8" s="111"/>
      <c r="G8" s="216"/>
      <c r="H8" s="216"/>
      <c r="I8" s="216"/>
      <c r="J8" s="216"/>
      <c r="K8" s="216"/>
      <c r="L8" s="216"/>
      <c r="M8" s="216"/>
      <c r="N8" s="216"/>
      <c r="O8" s="111"/>
      <c r="P8" s="216"/>
      <c r="Q8" s="216"/>
    </row>
    <row r="10" spans="1:19" s="212" customFormat="1" ht="6" customHeight="1">
      <c r="A10" s="215"/>
      <c r="D10" s="214"/>
      <c r="G10" s="214"/>
      <c r="J10" s="214"/>
      <c r="M10" s="214"/>
      <c r="P10" s="214"/>
      <c r="R10" s="213"/>
    </row>
    <row r="11" spans="1:19" s="204" customFormat="1">
      <c r="A11" s="211"/>
      <c r="D11" s="207"/>
      <c r="F11" s="204" t="s">
        <v>110</v>
      </c>
      <c r="G11" s="207"/>
      <c r="I11" s="204" t="s">
        <v>111</v>
      </c>
      <c r="J11" s="207"/>
      <c r="L11" s="204" t="s">
        <v>112</v>
      </c>
      <c r="M11" s="207"/>
      <c r="O11" s="204" t="s">
        <v>113</v>
      </c>
      <c r="P11" s="207"/>
    </row>
    <row r="12" spans="1:19" s="204" customFormat="1">
      <c r="A12" s="210" t="s">
        <v>114</v>
      </c>
      <c r="B12" s="380" t="s">
        <v>115</v>
      </c>
      <c r="C12" s="381"/>
      <c r="D12" s="207"/>
      <c r="F12" s="208">
        <v>2005</v>
      </c>
      <c r="G12" s="207"/>
      <c r="H12" s="209"/>
      <c r="I12" s="357">
        <v>2019</v>
      </c>
      <c r="J12" s="207"/>
      <c r="K12" s="209"/>
      <c r="L12" s="208">
        <v>2020</v>
      </c>
      <c r="M12" s="207"/>
      <c r="O12" s="208">
        <v>2021</v>
      </c>
      <c r="P12" s="207"/>
      <c r="R12" s="206" t="s">
        <v>116</v>
      </c>
      <c r="S12" s="205"/>
    </row>
    <row r="13" spans="1:19" s="200" customFormat="1">
      <c r="A13" s="203"/>
      <c r="B13" s="203"/>
      <c r="C13" s="203"/>
      <c r="D13" s="201"/>
      <c r="F13" s="202" t="s">
        <v>117</v>
      </c>
      <c r="G13" s="201"/>
      <c r="I13" s="202" t="s">
        <v>117</v>
      </c>
      <c r="J13" s="201"/>
      <c r="L13" s="202" t="s">
        <v>117</v>
      </c>
      <c r="M13" s="201"/>
      <c r="O13" s="202" t="s">
        <v>118</v>
      </c>
      <c r="P13" s="201"/>
    </row>
    <row r="14" spans="1:19" s="196" customFormat="1" ht="6" customHeight="1">
      <c r="A14" s="199"/>
      <c r="D14" s="198"/>
      <c r="G14" s="198"/>
      <c r="J14" s="198"/>
      <c r="M14" s="198"/>
      <c r="P14" s="198"/>
      <c r="R14" s="197"/>
    </row>
    <row r="16" spans="1:19" s="91" customFormat="1" ht="18.75">
      <c r="A16" s="92"/>
      <c r="B16" s="94" t="s">
        <v>119</v>
      </c>
      <c r="R16" s="92"/>
    </row>
    <row r="17" spans="1:18">
      <c r="D17" s="88"/>
      <c r="G17" s="88"/>
      <c r="J17" s="88"/>
      <c r="M17" s="88"/>
      <c r="P17" s="88"/>
    </row>
    <row r="18" spans="1:18">
      <c r="A18" s="111">
        <v>1</v>
      </c>
      <c r="B18" s="110" t="s">
        <v>120</v>
      </c>
      <c r="D18" s="88"/>
      <c r="G18" s="88"/>
      <c r="J18" s="88"/>
      <c r="M18" s="88"/>
      <c r="P18" s="88"/>
      <c r="R18" s="90"/>
    </row>
    <row r="19" spans="1:18">
      <c r="A19" s="78">
        <v>1.1000000000000001</v>
      </c>
      <c r="B19" s="102" t="s">
        <v>121</v>
      </c>
      <c r="D19" s="88"/>
      <c r="F19" s="87">
        <f>[1]ENTER_DATA_HERE!D6</f>
        <v>7733</v>
      </c>
      <c r="G19" s="86"/>
      <c r="H19" s="87"/>
      <c r="I19" s="87">
        <f>[1]ENTER_DATA_HERE!I6</f>
        <v>5995</v>
      </c>
      <c r="J19" s="86"/>
      <c r="K19" s="87"/>
      <c r="L19" s="87">
        <f>[1]ENTER_DATA_HERE!J6</f>
        <v>5775</v>
      </c>
      <c r="M19" s="86"/>
      <c r="N19" s="87"/>
      <c r="O19" s="87">
        <f>[1]ENTER_DATA_HERE!K6</f>
        <v>5715</v>
      </c>
      <c r="P19" s="86"/>
    </row>
    <row r="20" spans="1:18">
      <c r="A20" s="78">
        <v>1.2</v>
      </c>
      <c r="B20" s="102" t="s">
        <v>122</v>
      </c>
      <c r="D20" s="88"/>
      <c r="F20" s="87">
        <f>[1]ENTER_DATA_HERE!D7</f>
        <v>2683</v>
      </c>
      <c r="G20" s="86"/>
      <c r="H20" s="87"/>
      <c r="I20" s="87">
        <f>[1]ENTER_DATA_HERE!I7</f>
        <v>2946</v>
      </c>
      <c r="J20" s="86"/>
      <c r="K20" s="87"/>
      <c r="L20" s="87">
        <f>[1]ENTER_DATA_HERE!J7</f>
        <v>2946</v>
      </c>
      <c r="M20" s="86"/>
      <c r="N20" s="87"/>
      <c r="O20" s="87">
        <f>[1]ENTER_DATA_HERE!K7</f>
        <v>2946</v>
      </c>
      <c r="P20" s="86"/>
    </row>
    <row r="21" spans="1:18">
      <c r="A21" s="78">
        <v>1.3</v>
      </c>
      <c r="B21" s="102" t="s">
        <v>123</v>
      </c>
      <c r="D21" s="88"/>
      <c r="F21" s="87">
        <f>[1]ENTER_DATA_HERE!D8</f>
        <v>1154</v>
      </c>
      <c r="G21" s="86"/>
      <c r="H21" s="87"/>
      <c r="I21" s="87">
        <f>[1]ENTER_DATA_HERE!I8</f>
        <v>1161</v>
      </c>
      <c r="J21" s="86"/>
      <c r="K21" s="87"/>
      <c r="L21" s="87">
        <f>[1]ENTER_DATA_HERE!J8</f>
        <v>1161</v>
      </c>
      <c r="M21" s="86"/>
      <c r="N21" s="87"/>
      <c r="O21" s="87">
        <f>[1]ENTER_DATA_HERE!K8</f>
        <v>1161</v>
      </c>
      <c r="P21" s="86"/>
    </row>
    <row r="22" spans="1:18">
      <c r="A22" s="78">
        <v>1.4</v>
      </c>
      <c r="B22" s="102" t="s">
        <v>124</v>
      </c>
      <c r="D22" s="88"/>
      <c r="F22" s="87">
        <f>[1]ENTER_DATA_HERE!D9</f>
        <v>666</v>
      </c>
      <c r="G22" s="86"/>
      <c r="H22" s="87"/>
      <c r="I22" s="87">
        <f>[1]ENTER_DATA_HERE!I9</f>
        <v>325</v>
      </c>
      <c r="J22" s="86"/>
      <c r="K22" s="87"/>
      <c r="L22" s="87">
        <f>[1]ENTER_DATA_HERE!J9</f>
        <v>325</v>
      </c>
      <c r="M22" s="86"/>
      <c r="N22" s="87"/>
      <c r="O22" s="87">
        <f>[1]ENTER_DATA_HERE!K9</f>
        <v>325</v>
      </c>
      <c r="P22" s="86"/>
    </row>
    <row r="23" spans="1:18">
      <c r="A23" s="78">
        <v>1.5</v>
      </c>
      <c r="B23" s="102" t="s">
        <v>125</v>
      </c>
      <c r="D23" s="88"/>
      <c r="F23" s="87">
        <f>[1]ENTER_DATA_HERE!D10</f>
        <v>997</v>
      </c>
      <c r="G23" s="86"/>
      <c r="H23" s="87"/>
      <c r="I23" s="87">
        <f>[1]ENTER_DATA_HERE!I10</f>
        <v>2084.1</v>
      </c>
      <c r="J23" s="86"/>
      <c r="K23" s="87"/>
      <c r="L23" s="87">
        <f>[1]ENTER_DATA_HERE!J10</f>
        <v>2084.1</v>
      </c>
      <c r="M23" s="86"/>
      <c r="N23" s="87"/>
      <c r="O23" s="87">
        <f>[1]ENTER_DATA_HERE!K10</f>
        <v>2710.819</v>
      </c>
      <c r="P23" s="86"/>
    </row>
    <row r="24" spans="1:18">
      <c r="A24" s="78" t="s">
        <v>126</v>
      </c>
      <c r="B24" s="95" t="s">
        <v>127</v>
      </c>
      <c r="D24" s="88"/>
      <c r="F24" s="87">
        <f>[1]ENTER_DATA_HERE!D11</f>
        <v>8</v>
      </c>
      <c r="G24" s="86"/>
      <c r="H24" s="87"/>
      <c r="I24" s="87">
        <f>[1]ENTER_DATA_HERE!I11</f>
        <v>321</v>
      </c>
      <c r="J24" s="86"/>
      <c r="K24" s="87"/>
      <c r="L24" s="87">
        <f>[1]ENTER_DATA_HERE!J11</f>
        <v>321</v>
      </c>
      <c r="M24" s="86"/>
      <c r="N24" s="87"/>
      <c r="O24" s="87">
        <f>[1]ENTER_DATA_HERE!K11</f>
        <v>321</v>
      </c>
      <c r="P24" s="86"/>
    </row>
    <row r="25" spans="1:18">
      <c r="A25" s="78" t="s">
        <v>128</v>
      </c>
      <c r="B25" s="95" t="s">
        <v>129</v>
      </c>
      <c r="D25" s="88"/>
      <c r="F25" s="87">
        <f>[1]ENTER_DATA_HERE!D12</f>
        <v>0</v>
      </c>
      <c r="G25" s="86"/>
      <c r="H25" s="87"/>
      <c r="I25" s="87">
        <f>[1]ENTER_DATA_HERE!I12</f>
        <v>0</v>
      </c>
      <c r="J25" s="86"/>
      <c r="K25" s="87"/>
      <c r="L25" s="87">
        <f>[1]ENTER_DATA_HERE!J12</f>
        <v>0</v>
      </c>
      <c r="M25" s="86"/>
      <c r="N25" s="87"/>
      <c r="O25" s="87">
        <f>[1]ENTER_DATA_HERE!K12</f>
        <v>0</v>
      </c>
      <c r="P25" s="86"/>
    </row>
    <row r="26" spans="1:18">
      <c r="A26" s="78" t="s">
        <v>130</v>
      </c>
      <c r="B26" s="95" t="s">
        <v>131</v>
      </c>
      <c r="D26" s="88"/>
      <c r="F26" s="87">
        <f>[1]ENTER_DATA_HERE!D13</f>
        <v>989</v>
      </c>
      <c r="G26" s="86"/>
      <c r="H26" s="87"/>
      <c r="I26" s="87">
        <f>[1]ENTER_DATA_HERE!I13</f>
        <v>1088</v>
      </c>
      <c r="J26" s="86"/>
      <c r="K26" s="87"/>
      <c r="L26" s="87">
        <f>[1]ENTER_DATA_HERE!J13</f>
        <v>1088</v>
      </c>
      <c r="M26" s="86"/>
      <c r="N26" s="87"/>
      <c r="O26" s="87">
        <f>[1]ENTER_DATA_HERE!K13</f>
        <v>1088</v>
      </c>
      <c r="P26" s="86"/>
    </row>
    <row r="27" spans="1:18">
      <c r="A27" s="78" t="s">
        <v>132</v>
      </c>
      <c r="B27" s="95" t="s">
        <v>133</v>
      </c>
      <c r="D27" s="88"/>
      <c r="F27" s="87">
        <f>[1]ENTER_DATA_HERE!D14</f>
        <v>0</v>
      </c>
      <c r="G27" s="86"/>
      <c r="H27" s="87"/>
      <c r="I27" s="87">
        <f>[1]ENTER_DATA_HERE!I14</f>
        <v>64.599999999999994</v>
      </c>
      <c r="J27" s="86"/>
      <c r="K27" s="87"/>
      <c r="L27" s="87">
        <f>[1]ENTER_DATA_HERE!J14</f>
        <v>64.599999999999994</v>
      </c>
      <c r="M27" s="86"/>
      <c r="N27" s="87"/>
      <c r="O27" s="87">
        <f>[1]ENTER_DATA_HERE!K14</f>
        <v>65.349000000000004</v>
      </c>
      <c r="P27" s="86"/>
    </row>
    <row r="28" spans="1:18">
      <c r="A28" s="78" t="s">
        <v>134</v>
      </c>
      <c r="B28" s="95" t="s">
        <v>135</v>
      </c>
      <c r="D28" s="88"/>
      <c r="F28" s="87">
        <f>[1]ENTER_DATA_HERE!D15</f>
        <v>0</v>
      </c>
      <c r="G28" s="86"/>
      <c r="H28" s="87"/>
      <c r="I28" s="87">
        <f>[1]ENTER_DATA_HERE!I15</f>
        <v>610.5</v>
      </c>
      <c r="J28" s="86"/>
      <c r="K28" s="87"/>
      <c r="L28" s="87">
        <f>[1]ENTER_DATA_HERE!J15</f>
        <v>610.5</v>
      </c>
      <c r="M28" s="86"/>
      <c r="N28" s="87"/>
      <c r="O28" s="87">
        <f>[1]ENTER_DATA_HERE!K15</f>
        <v>1236.47</v>
      </c>
      <c r="P28" s="86"/>
    </row>
    <row r="29" spans="1:18">
      <c r="A29" s="78">
        <v>1.6</v>
      </c>
      <c r="B29" s="102" t="s">
        <v>136</v>
      </c>
      <c r="D29" s="88"/>
      <c r="F29" s="87">
        <f>[1]ENTER_DATA_HERE!D16</f>
        <v>0</v>
      </c>
      <c r="G29" s="86"/>
      <c r="H29" s="87"/>
      <c r="I29" s="87">
        <f>[1]ENTER_DATA_HERE!I16</f>
        <v>0</v>
      </c>
      <c r="J29" s="86"/>
      <c r="K29" s="87"/>
      <c r="L29" s="87">
        <f>[1]ENTER_DATA_HERE!J16</f>
        <v>0</v>
      </c>
      <c r="M29" s="86"/>
      <c r="N29" s="87"/>
      <c r="O29" s="87">
        <f>[1]ENTER_DATA_HERE!K16</f>
        <v>0</v>
      </c>
      <c r="P29" s="86"/>
    </row>
    <row r="30" spans="1:18">
      <c r="D30" s="88"/>
      <c r="F30" s="87"/>
      <c r="G30" s="86"/>
      <c r="H30" s="87"/>
      <c r="I30" s="87"/>
      <c r="J30" s="86"/>
      <c r="K30" s="87"/>
      <c r="L30" s="87"/>
      <c r="M30" s="86"/>
      <c r="N30" s="87"/>
      <c r="O30" s="87"/>
      <c r="P30" s="86"/>
    </row>
    <row r="31" spans="1:18" s="139" customFormat="1" ht="18.75">
      <c r="A31" s="142" t="s">
        <v>137</v>
      </c>
      <c r="B31" s="142"/>
      <c r="E31" s="141"/>
      <c r="F31" s="141"/>
      <c r="G31" s="141"/>
      <c r="H31" s="141"/>
      <c r="I31" s="141"/>
      <c r="J31" s="141"/>
      <c r="K31" s="141"/>
      <c r="L31" s="141"/>
      <c r="M31" s="141"/>
      <c r="N31" s="141"/>
      <c r="O31" s="141"/>
      <c r="P31" s="141"/>
      <c r="R31" s="140"/>
    </row>
    <row r="32" spans="1:18" outlineLevel="1">
      <c r="A32" s="111">
        <v>2</v>
      </c>
      <c r="B32" s="110" t="s">
        <v>138</v>
      </c>
      <c r="D32" s="88"/>
      <c r="F32" s="87"/>
      <c r="G32" s="86"/>
      <c r="H32" s="87"/>
      <c r="I32" s="87"/>
      <c r="J32" s="86"/>
      <c r="K32" s="87"/>
      <c r="L32" s="87"/>
      <c r="M32" s="86"/>
      <c r="N32" s="87"/>
      <c r="O32" s="87"/>
      <c r="P32" s="86"/>
    </row>
    <row r="33" spans="1:18" outlineLevel="1">
      <c r="A33" s="78">
        <v>2.1</v>
      </c>
      <c r="B33" s="102" t="s">
        <v>121</v>
      </c>
      <c r="D33" s="88"/>
      <c r="F33" s="131">
        <f>[1]ENTER_DATA_HERE!D27</f>
        <v>41764875</v>
      </c>
      <c r="G33" s="86"/>
      <c r="H33" s="87"/>
      <c r="I33" s="131">
        <f>[1]ENTER_DATA_HERE!I27</f>
        <v>25338739</v>
      </c>
      <c r="J33" s="86"/>
      <c r="K33" s="87"/>
      <c r="L33" s="87">
        <f>[1]ENTER_DATA_HERE!J27</f>
        <v>18355668</v>
      </c>
      <c r="M33" s="86"/>
      <c r="N33" s="87"/>
      <c r="O33" s="131">
        <f>[1]ENTER_DATA_HERE!K27</f>
        <v>28588921</v>
      </c>
      <c r="P33" s="86"/>
    </row>
    <row r="34" spans="1:18" outlineLevel="1">
      <c r="A34" s="78">
        <v>2.2000000000000002</v>
      </c>
      <c r="B34" s="102" t="s">
        <v>122</v>
      </c>
      <c r="D34" s="88"/>
      <c r="F34" s="131">
        <f>[1]ENTER_DATA_HERE!D28</f>
        <v>1033086</v>
      </c>
      <c r="G34" s="86"/>
      <c r="H34" s="87"/>
      <c r="I34" s="131">
        <f>[1]ENTER_DATA_HERE!I28</f>
        <v>2759281</v>
      </c>
      <c r="J34" s="86"/>
      <c r="K34" s="87"/>
      <c r="L34" s="87">
        <f>[1]ENTER_DATA_HERE!J28</f>
        <v>3949860</v>
      </c>
      <c r="M34" s="86"/>
      <c r="N34" s="87"/>
      <c r="O34" s="131">
        <f>[1]ENTER_DATA_HERE!K28</f>
        <v>1355691</v>
      </c>
      <c r="P34" s="86"/>
    </row>
    <row r="35" spans="1:18" outlineLevel="1">
      <c r="A35" s="78">
        <v>2.2999999999999998</v>
      </c>
      <c r="B35" s="102" t="s">
        <v>123</v>
      </c>
      <c r="D35" s="88"/>
      <c r="F35" s="131">
        <f>[1]ENTER_DATA_HERE!D29</f>
        <v>8753555</v>
      </c>
      <c r="G35" s="86"/>
      <c r="H35" s="87"/>
      <c r="I35" s="131">
        <f>[1]ENTER_DATA_HERE!I29</f>
        <v>9694651</v>
      </c>
      <c r="J35" s="86"/>
      <c r="K35" s="87"/>
      <c r="L35" s="87">
        <f>[1]ENTER_DATA_HERE!J29</f>
        <v>5941638</v>
      </c>
      <c r="M35" s="86"/>
      <c r="N35" s="87"/>
      <c r="O35" s="131">
        <f>[1]ENTER_DATA_HERE!K29</f>
        <v>9052225</v>
      </c>
      <c r="P35" s="86"/>
    </row>
    <row r="36" spans="1:18" outlineLevel="1">
      <c r="A36" s="78">
        <v>2.4</v>
      </c>
      <c r="B36" s="102" t="s">
        <v>124</v>
      </c>
      <c r="D36" s="88"/>
      <c r="F36" s="131">
        <f>[1]ENTER_DATA_HERE!D30</f>
        <v>7800</v>
      </c>
      <c r="G36" s="86"/>
      <c r="H36" s="87"/>
      <c r="I36" s="131">
        <f>[1]ENTER_DATA_HERE!I30</f>
        <v>62280</v>
      </c>
      <c r="J36" s="86"/>
      <c r="K36" s="87"/>
      <c r="L36" s="87">
        <f>[1]ENTER_DATA_HERE!J30</f>
        <v>67895</v>
      </c>
      <c r="M36" s="86"/>
      <c r="N36" s="87"/>
      <c r="O36" s="131">
        <f>[1]ENTER_DATA_HERE!K30</f>
        <v>1285</v>
      </c>
      <c r="P36" s="86"/>
    </row>
    <row r="37" spans="1:18" outlineLevel="1">
      <c r="A37" s="78">
        <v>2.5</v>
      </c>
      <c r="B37" s="102" t="s">
        <v>125</v>
      </c>
      <c r="D37" s="88"/>
      <c r="F37" s="131">
        <f>[1]ENTER_DATA_HERE!D31</f>
        <v>551684.68119999999</v>
      </c>
      <c r="G37" s="86"/>
      <c r="H37" s="87"/>
      <c r="I37" s="131">
        <f>[1]ENTER_DATA_HERE!I31</f>
        <v>3735410</v>
      </c>
      <c r="J37" s="86"/>
      <c r="K37" s="87"/>
      <c r="L37" s="87">
        <f>[1]ENTER_DATA_HERE!J31</f>
        <v>4303863</v>
      </c>
      <c r="M37" s="86"/>
      <c r="N37" s="87"/>
      <c r="O37" s="131">
        <f>[1]ENTER_DATA_HERE!K31</f>
        <v>3574189</v>
      </c>
      <c r="P37" s="86"/>
    </row>
    <row r="38" spans="1:18" outlineLevel="1">
      <c r="A38" s="78" t="s">
        <v>139</v>
      </c>
      <c r="B38" s="95" t="s">
        <v>127</v>
      </c>
      <c r="D38" s="88"/>
      <c r="F38" s="131" t="str">
        <f>[1]ENTER_DATA_HERE!D32</f>
        <v>---</v>
      </c>
      <c r="G38" s="86"/>
      <c r="H38" s="87"/>
      <c r="I38" s="131">
        <f>[1]ENTER_DATA_HERE!I32</f>
        <v>453750</v>
      </c>
      <c r="J38" s="86"/>
      <c r="K38" s="87"/>
      <c r="L38" s="87">
        <f>[1]ENTER_DATA_HERE!J32</f>
        <v>489747</v>
      </c>
      <c r="M38" s="86"/>
      <c r="N38" s="87"/>
      <c r="O38" s="131" t="str">
        <f>[1]ENTER_DATA_HERE!K32</f>
        <v>---</v>
      </c>
      <c r="P38" s="86"/>
    </row>
    <row r="39" spans="1:18" outlineLevel="1">
      <c r="A39" s="78" t="s">
        <v>140</v>
      </c>
      <c r="B39" s="95" t="s">
        <v>129</v>
      </c>
      <c r="D39" s="88"/>
      <c r="F39" s="131" t="str">
        <f>[1]ENTER_DATA_HERE!D33</f>
        <v>---</v>
      </c>
      <c r="G39" s="86"/>
      <c r="H39" s="87"/>
      <c r="I39" s="131">
        <f>[1]ENTER_DATA_HERE!I33</f>
        <v>0</v>
      </c>
      <c r="J39" s="86"/>
      <c r="K39" s="87"/>
      <c r="L39" s="87">
        <f>[1]ENTER_DATA_HERE!J33</f>
        <v>0</v>
      </c>
      <c r="M39" s="86"/>
      <c r="N39" s="87"/>
      <c r="O39" s="131" t="str">
        <f>[1]ENTER_DATA_HERE!K33</f>
        <v>---</v>
      </c>
      <c r="P39" s="86"/>
    </row>
    <row r="40" spans="1:18" outlineLevel="1">
      <c r="A40" s="78" t="s">
        <v>141</v>
      </c>
      <c r="B40" s="95" t="s">
        <v>131</v>
      </c>
      <c r="D40" s="88"/>
      <c r="F40" s="131" t="str">
        <f>[1]ENTER_DATA_HERE!D34</f>
        <v>---</v>
      </c>
      <c r="G40" s="86"/>
      <c r="H40" s="87"/>
      <c r="I40" s="131">
        <f>[1]ENTER_DATA_HERE!I34</f>
        <v>21464</v>
      </c>
      <c r="J40" s="86"/>
      <c r="K40" s="87"/>
      <c r="L40" s="87">
        <f>[1]ENTER_DATA_HERE!J34</f>
        <v>25046</v>
      </c>
      <c r="M40" s="86"/>
      <c r="N40" s="87"/>
      <c r="O40" s="131" t="str">
        <f>[1]ENTER_DATA_HERE!K34</f>
        <v>---</v>
      </c>
      <c r="P40" s="86"/>
    </row>
    <row r="41" spans="1:18" outlineLevel="1">
      <c r="A41" s="78" t="s">
        <v>142</v>
      </c>
      <c r="B41" s="95" t="s">
        <v>133</v>
      </c>
      <c r="D41" s="88"/>
      <c r="F41" s="131" t="str">
        <f>[1]ENTER_DATA_HERE!D35</f>
        <v>---</v>
      </c>
      <c r="G41" s="86"/>
      <c r="H41" s="87"/>
      <c r="I41" s="131">
        <f>[1]ENTER_DATA_HERE!I35</f>
        <v>76912</v>
      </c>
      <c r="J41" s="86"/>
      <c r="K41" s="87"/>
      <c r="L41" s="87">
        <f>[1]ENTER_DATA_HERE!J35</f>
        <v>91046</v>
      </c>
      <c r="M41" s="86"/>
      <c r="N41" s="87"/>
      <c r="O41" s="131" t="str">
        <f>[1]ENTER_DATA_HERE!K35</f>
        <v>---</v>
      </c>
      <c r="P41" s="86"/>
    </row>
    <row r="42" spans="1:18" outlineLevel="1">
      <c r="A42" s="78" t="s">
        <v>143</v>
      </c>
      <c r="B42" s="95" t="s">
        <v>135</v>
      </c>
      <c r="D42" s="88"/>
      <c r="F42" s="131" t="str">
        <f>[1]ENTER_DATA_HERE!D36</f>
        <v>---</v>
      </c>
      <c r="G42" s="86"/>
      <c r="H42" s="87"/>
      <c r="I42" s="131">
        <f>[1]ENTER_DATA_HERE!I36</f>
        <v>3183284</v>
      </c>
      <c r="J42" s="86"/>
      <c r="K42" s="87"/>
      <c r="L42" s="87">
        <f>[1]ENTER_DATA_HERE!J36</f>
        <v>3698024</v>
      </c>
      <c r="M42" s="86"/>
      <c r="N42" s="87"/>
      <c r="O42" s="131" t="str">
        <f>[1]ENTER_DATA_HERE!K36</f>
        <v>---</v>
      </c>
      <c r="P42" s="86"/>
    </row>
    <row r="43" spans="1:18" outlineLevel="1">
      <c r="A43" s="78">
        <v>2.6</v>
      </c>
      <c r="B43" s="102" t="s">
        <v>136</v>
      </c>
      <c r="D43" s="88"/>
      <c r="F43" s="131" t="str">
        <f>[1]ENTER_DATA_HERE!D37</f>
        <v>---</v>
      </c>
      <c r="G43" s="86"/>
      <c r="H43" s="87"/>
      <c r="I43" s="131">
        <f>[1]ENTER_DATA_HERE!I37</f>
        <v>0</v>
      </c>
      <c r="J43" s="86"/>
      <c r="K43" s="87"/>
      <c r="L43" s="87">
        <f>[1]ENTER_DATA_HERE!J37</f>
        <v>0</v>
      </c>
      <c r="M43" s="86"/>
      <c r="N43" s="87"/>
      <c r="O43" s="131" t="str">
        <f>[1]ENTER_DATA_HERE!K37</f>
        <v>---</v>
      </c>
      <c r="P43" s="86"/>
    </row>
    <row r="44" spans="1:18">
      <c r="D44" s="88"/>
      <c r="F44" s="87"/>
      <c r="G44" s="86"/>
      <c r="H44" s="87"/>
      <c r="I44" s="87"/>
      <c r="J44" s="86"/>
      <c r="K44" s="87"/>
      <c r="L44" s="87"/>
      <c r="M44" s="86"/>
      <c r="N44" s="87"/>
      <c r="O44" s="87"/>
      <c r="P44" s="86"/>
    </row>
    <row r="45" spans="1:18" s="139" customFormat="1" ht="18.75" collapsed="1">
      <c r="A45" s="142" t="s">
        <v>137</v>
      </c>
      <c r="B45" s="142"/>
      <c r="E45" s="141"/>
      <c r="F45" s="141"/>
      <c r="G45" s="141"/>
      <c r="H45" s="141"/>
      <c r="I45" s="141"/>
      <c r="J45" s="141"/>
      <c r="K45" s="141"/>
      <c r="L45" s="141"/>
      <c r="M45" s="141"/>
      <c r="N45" s="141"/>
      <c r="O45" s="141"/>
      <c r="P45" s="141"/>
      <c r="R45" s="140"/>
    </row>
    <row r="46" spans="1:18" hidden="1" outlineLevel="1">
      <c r="D46" s="88"/>
      <c r="F46" s="87"/>
      <c r="G46" s="86"/>
      <c r="H46" s="87"/>
      <c r="I46" s="87"/>
      <c r="J46" s="86"/>
      <c r="K46" s="87"/>
      <c r="L46" s="87"/>
      <c r="M46" s="86"/>
      <c r="N46" s="87"/>
      <c r="O46" s="87"/>
      <c r="P46" s="86"/>
    </row>
    <row r="47" spans="1:18" hidden="1" outlineLevel="1">
      <c r="A47" s="111" t="s">
        <v>144</v>
      </c>
      <c r="B47" s="110" t="s">
        <v>145</v>
      </c>
      <c r="D47" s="88"/>
      <c r="F47" s="87"/>
      <c r="G47" s="86"/>
      <c r="H47" s="87"/>
      <c r="I47" s="87"/>
      <c r="J47" s="86"/>
      <c r="K47" s="87"/>
      <c r="L47" s="87"/>
      <c r="M47" s="86"/>
      <c r="N47" s="87"/>
      <c r="O47" s="87"/>
      <c r="P47" s="86"/>
    </row>
    <row r="48" spans="1:18" hidden="1" outlineLevel="1">
      <c r="A48" s="78" t="s">
        <v>146</v>
      </c>
      <c r="B48" s="95" t="s">
        <v>121</v>
      </c>
      <c r="D48" s="88"/>
      <c r="F48" s="87"/>
      <c r="G48" s="86"/>
      <c r="H48" s="87"/>
      <c r="I48" s="87"/>
      <c r="J48" s="86"/>
      <c r="K48" s="87"/>
      <c r="L48" s="87"/>
      <c r="M48" s="86"/>
      <c r="N48" s="87"/>
      <c r="O48" s="87"/>
      <c r="P48" s="86"/>
    </row>
    <row r="49" spans="1:18" hidden="1" outlineLevel="1">
      <c r="A49" s="78" t="s">
        <v>147</v>
      </c>
      <c r="B49" s="95" t="s">
        <v>122</v>
      </c>
      <c r="D49" s="88"/>
      <c r="F49" s="87"/>
      <c r="G49" s="86"/>
      <c r="H49" s="87"/>
      <c r="I49" s="87"/>
      <c r="J49" s="86"/>
      <c r="K49" s="87"/>
      <c r="L49" s="87"/>
      <c r="M49" s="86"/>
      <c r="N49" s="87"/>
      <c r="O49" s="87"/>
      <c r="P49" s="86"/>
    </row>
    <row r="50" spans="1:18" hidden="1" outlineLevel="1">
      <c r="A50" s="78" t="s">
        <v>148</v>
      </c>
      <c r="B50" s="95" t="s">
        <v>123</v>
      </c>
      <c r="D50" s="88"/>
      <c r="F50" s="87"/>
      <c r="G50" s="86"/>
      <c r="H50" s="87"/>
      <c r="I50" s="87"/>
      <c r="J50" s="86"/>
      <c r="K50" s="87"/>
      <c r="L50" s="87"/>
      <c r="M50" s="86"/>
      <c r="N50" s="87"/>
      <c r="O50" s="87"/>
      <c r="P50" s="86"/>
    </row>
    <row r="51" spans="1:18" hidden="1" outlineLevel="1">
      <c r="A51" s="78" t="s">
        <v>149</v>
      </c>
      <c r="B51" s="95" t="s">
        <v>124</v>
      </c>
      <c r="D51" s="88"/>
      <c r="F51" s="87"/>
      <c r="G51" s="86"/>
      <c r="H51" s="87"/>
      <c r="I51" s="87"/>
      <c r="J51" s="86"/>
      <c r="K51" s="87"/>
      <c r="L51" s="87"/>
      <c r="M51" s="86"/>
      <c r="N51" s="87"/>
      <c r="O51" s="87"/>
      <c r="P51" s="86"/>
    </row>
    <row r="52" spans="1:18" hidden="1" outlineLevel="1">
      <c r="A52" s="78" t="s">
        <v>150</v>
      </c>
      <c r="B52" s="95" t="s">
        <v>125</v>
      </c>
      <c r="D52" s="88"/>
      <c r="F52" s="87"/>
      <c r="G52" s="86"/>
      <c r="H52" s="87"/>
      <c r="I52" s="87"/>
      <c r="J52" s="86"/>
      <c r="K52" s="87"/>
      <c r="L52" s="87"/>
      <c r="M52" s="86"/>
      <c r="N52" s="87"/>
      <c r="O52" s="87"/>
      <c r="P52" s="86"/>
    </row>
    <row r="53" spans="1:18" hidden="1" outlineLevel="1">
      <c r="A53" s="78" t="s">
        <v>151</v>
      </c>
      <c r="B53" s="89" t="s">
        <v>127</v>
      </c>
      <c r="D53" s="88"/>
      <c r="F53" s="87"/>
      <c r="G53" s="86"/>
      <c r="H53" s="87"/>
      <c r="I53" s="87"/>
      <c r="J53" s="86"/>
      <c r="K53" s="87"/>
      <c r="L53" s="87"/>
      <c r="M53" s="86"/>
      <c r="N53" s="87"/>
      <c r="O53" s="87"/>
      <c r="P53" s="86"/>
    </row>
    <row r="54" spans="1:18" hidden="1" outlineLevel="1">
      <c r="A54" s="78" t="s">
        <v>152</v>
      </c>
      <c r="B54" s="89" t="s">
        <v>129</v>
      </c>
      <c r="D54" s="88"/>
      <c r="F54" s="87"/>
      <c r="G54" s="86"/>
      <c r="H54" s="87"/>
      <c r="I54" s="87"/>
      <c r="J54" s="86"/>
      <c r="K54" s="87"/>
      <c r="L54" s="87"/>
      <c r="M54" s="86"/>
      <c r="N54" s="87"/>
      <c r="O54" s="87"/>
      <c r="P54" s="86"/>
    </row>
    <row r="55" spans="1:18" hidden="1" outlineLevel="1">
      <c r="A55" s="78" t="s">
        <v>153</v>
      </c>
      <c r="B55" s="89" t="s">
        <v>131</v>
      </c>
      <c r="D55" s="88"/>
      <c r="F55" s="87"/>
      <c r="G55" s="86"/>
      <c r="H55" s="87"/>
      <c r="I55" s="87"/>
      <c r="J55" s="86"/>
      <c r="K55" s="87"/>
      <c r="L55" s="87"/>
      <c r="M55" s="86"/>
      <c r="N55" s="87"/>
      <c r="O55" s="87"/>
      <c r="P55" s="86"/>
    </row>
    <row r="56" spans="1:18" hidden="1" outlineLevel="1">
      <c r="A56" s="78" t="s">
        <v>154</v>
      </c>
      <c r="B56" s="89" t="s">
        <v>133</v>
      </c>
      <c r="D56" s="88"/>
      <c r="F56" s="87"/>
      <c r="G56" s="86"/>
      <c r="H56" s="87"/>
      <c r="I56" s="87"/>
      <c r="J56" s="86"/>
      <c r="K56" s="87"/>
      <c r="L56" s="87"/>
      <c r="M56" s="86"/>
      <c r="N56" s="87"/>
      <c r="O56" s="87"/>
      <c r="P56" s="86"/>
    </row>
    <row r="57" spans="1:18" hidden="1" outlineLevel="1">
      <c r="A57" s="78" t="s">
        <v>155</v>
      </c>
      <c r="B57" s="89" t="s">
        <v>135</v>
      </c>
      <c r="D57" s="88"/>
      <c r="F57" s="87"/>
      <c r="G57" s="86"/>
      <c r="H57" s="87"/>
      <c r="I57" s="87"/>
      <c r="J57" s="86"/>
      <c r="K57" s="87"/>
      <c r="L57" s="87"/>
      <c r="M57" s="86"/>
      <c r="N57" s="87"/>
      <c r="O57" s="87"/>
      <c r="P57" s="86"/>
    </row>
    <row r="58" spans="1:18" hidden="1" outlineLevel="1">
      <c r="A58" s="78" t="s">
        <v>156</v>
      </c>
      <c r="B58" s="95" t="s">
        <v>136</v>
      </c>
      <c r="D58" s="88"/>
      <c r="F58" s="87"/>
      <c r="G58" s="86"/>
      <c r="H58" s="87"/>
      <c r="I58" s="87"/>
      <c r="J58" s="86"/>
      <c r="K58" s="87"/>
      <c r="L58" s="87"/>
      <c r="M58" s="86"/>
      <c r="N58" s="87"/>
      <c r="O58" s="87"/>
      <c r="P58" s="86"/>
    </row>
    <row r="59" spans="1:18" hidden="1" outlineLevel="1">
      <c r="D59" s="88"/>
      <c r="F59" s="87"/>
      <c r="G59" s="86"/>
      <c r="H59" s="87"/>
      <c r="I59" s="87"/>
      <c r="J59" s="86"/>
      <c r="K59" s="87"/>
      <c r="L59" s="87"/>
      <c r="M59" s="86"/>
      <c r="N59" s="87"/>
      <c r="O59" s="87"/>
      <c r="P59" s="86"/>
    </row>
    <row r="60" spans="1:18" hidden="1" outlineLevel="1">
      <c r="A60" s="111" t="s">
        <v>157</v>
      </c>
      <c r="B60" s="110" t="s">
        <v>158</v>
      </c>
      <c r="D60" s="88"/>
      <c r="F60" s="87"/>
      <c r="G60" s="86"/>
      <c r="H60" s="87"/>
      <c r="I60" s="87"/>
      <c r="J60" s="86"/>
      <c r="K60" s="87"/>
      <c r="L60" s="87"/>
      <c r="M60" s="86"/>
      <c r="N60" s="87"/>
      <c r="O60" s="87"/>
      <c r="P60" s="86"/>
      <c r="R60" s="90" t="s">
        <v>159</v>
      </c>
    </row>
    <row r="61" spans="1:18" hidden="1" outlineLevel="1">
      <c r="A61" s="78" t="s">
        <v>160</v>
      </c>
      <c r="B61" s="95" t="s">
        <v>121</v>
      </c>
      <c r="D61" s="88"/>
      <c r="F61" s="87"/>
      <c r="G61" s="86"/>
      <c r="H61" s="87"/>
      <c r="I61" s="87"/>
      <c r="J61" s="86"/>
      <c r="K61" s="87"/>
      <c r="L61" s="87"/>
      <c r="M61" s="86"/>
      <c r="N61" s="87"/>
      <c r="O61" s="87"/>
      <c r="P61" s="86"/>
    </row>
    <row r="62" spans="1:18" hidden="1" outlineLevel="1">
      <c r="A62" s="78" t="s">
        <v>161</v>
      </c>
      <c r="B62" s="95" t="s">
        <v>122</v>
      </c>
      <c r="D62" s="88"/>
      <c r="F62" s="87"/>
      <c r="G62" s="86"/>
      <c r="H62" s="87"/>
      <c r="I62" s="87"/>
      <c r="J62" s="86"/>
      <c r="K62" s="87"/>
      <c r="L62" s="87"/>
      <c r="M62" s="86"/>
      <c r="N62" s="87"/>
      <c r="O62" s="87"/>
      <c r="P62" s="86"/>
    </row>
    <row r="63" spans="1:18" hidden="1" outlineLevel="1">
      <c r="A63" s="78" t="s">
        <v>162</v>
      </c>
      <c r="B63" s="95" t="s">
        <v>123</v>
      </c>
      <c r="D63" s="88"/>
      <c r="F63" s="87"/>
      <c r="G63" s="86"/>
      <c r="H63" s="87"/>
      <c r="I63" s="87"/>
      <c r="J63" s="86"/>
      <c r="K63" s="87"/>
      <c r="L63" s="87"/>
      <c r="M63" s="86"/>
      <c r="N63" s="87"/>
      <c r="O63" s="87"/>
      <c r="P63" s="86"/>
    </row>
    <row r="64" spans="1:18" hidden="1" outlineLevel="1">
      <c r="A64" s="78" t="s">
        <v>163</v>
      </c>
      <c r="B64" s="95" t="s">
        <v>124</v>
      </c>
      <c r="D64" s="88"/>
      <c r="F64" s="87"/>
      <c r="G64" s="86"/>
      <c r="H64" s="87"/>
      <c r="I64" s="87"/>
      <c r="J64" s="86"/>
      <c r="K64" s="87"/>
      <c r="L64" s="87"/>
      <c r="M64" s="86"/>
      <c r="N64" s="87"/>
      <c r="O64" s="87"/>
      <c r="P64" s="86"/>
    </row>
    <row r="65" spans="1:18" hidden="1" outlineLevel="1">
      <c r="A65" s="78" t="s">
        <v>164</v>
      </c>
      <c r="B65" s="95" t="s">
        <v>125</v>
      </c>
      <c r="D65" s="88"/>
      <c r="F65" s="87"/>
      <c r="G65" s="86"/>
      <c r="H65" s="87"/>
      <c r="I65" s="87"/>
      <c r="J65" s="86"/>
      <c r="K65" s="87"/>
      <c r="L65" s="87"/>
      <c r="M65" s="86"/>
      <c r="N65" s="87"/>
      <c r="O65" s="87"/>
      <c r="P65" s="86"/>
    </row>
    <row r="66" spans="1:18" hidden="1" outlineLevel="1">
      <c r="A66" s="78" t="s">
        <v>165</v>
      </c>
      <c r="B66" s="89" t="s">
        <v>127</v>
      </c>
      <c r="D66" s="88"/>
      <c r="F66" s="87"/>
      <c r="G66" s="86"/>
      <c r="H66" s="87"/>
      <c r="I66" s="87"/>
      <c r="J66" s="86"/>
      <c r="K66" s="87"/>
      <c r="L66" s="87"/>
      <c r="M66" s="86"/>
      <c r="N66" s="87"/>
      <c r="O66" s="87"/>
      <c r="P66" s="86"/>
    </row>
    <row r="67" spans="1:18" hidden="1" outlineLevel="1">
      <c r="A67" s="78" t="s">
        <v>166</v>
      </c>
      <c r="B67" s="89" t="s">
        <v>129</v>
      </c>
      <c r="D67" s="88"/>
      <c r="F67" s="87"/>
      <c r="G67" s="86"/>
      <c r="H67" s="87"/>
      <c r="I67" s="87"/>
      <c r="J67" s="86"/>
      <c r="K67" s="87"/>
      <c r="L67" s="87"/>
      <c r="M67" s="86"/>
      <c r="N67" s="87"/>
      <c r="O67" s="87"/>
      <c r="P67" s="86"/>
    </row>
    <row r="68" spans="1:18" hidden="1" outlineLevel="1">
      <c r="A68" s="78" t="s">
        <v>167</v>
      </c>
      <c r="B68" s="89" t="s">
        <v>131</v>
      </c>
      <c r="D68" s="88"/>
      <c r="F68" s="87"/>
      <c r="G68" s="86"/>
      <c r="H68" s="87"/>
      <c r="I68" s="87"/>
      <c r="J68" s="86"/>
      <c r="K68" s="87"/>
      <c r="L68" s="87"/>
      <c r="M68" s="86"/>
      <c r="N68" s="87"/>
      <c r="O68" s="87"/>
      <c r="P68" s="86"/>
    </row>
    <row r="69" spans="1:18" hidden="1" outlineLevel="1">
      <c r="A69" s="78" t="s">
        <v>168</v>
      </c>
      <c r="B69" s="89" t="s">
        <v>133</v>
      </c>
      <c r="D69" s="88"/>
      <c r="F69" s="87"/>
      <c r="G69" s="86"/>
      <c r="H69" s="87"/>
      <c r="I69" s="87"/>
      <c r="J69" s="86"/>
      <c r="K69" s="87"/>
      <c r="L69" s="87"/>
      <c r="M69" s="86"/>
      <c r="N69" s="87"/>
      <c r="O69" s="87"/>
      <c r="P69" s="86"/>
    </row>
    <row r="70" spans="1:18" hidden="1" outlineLevel="1">
      <c r="A70" s="78" t="s">
        <v>169</v>
      </c>
      <c r="B70" s="89" t="s">
        <v>135</v>
      </c>
      <c r="D70" s="88"/>
      <c r="F70" s="87"/>
      <c r="G70" s="86"/>
      <c r="H70" s="87"/>
      <c r="I70" s="87"/>
      <c r="J70" s="86"/>
      <c r="K70" s="87"/>
      <c r="L70" s="87"/>
      <c r="M70" s="86"/>
      <c r="N70" s="87"/>
      <c r="O70" s="87"/>
      <c r="P70" s="86"/>
    </row>
    <row r="71" spans="1:18" hidden="1" outlineLevel="1">
      <c r="A71" s="78" t="s">
        <v>170</v>
      </c>
      <c r="B71" s="95" t="s">
        <v>136</v>
      </c>
      <c r="D71" s="88"/>
      <c r="F71" s="87"/>
      <c r="G71" s="86"/>
      <c r="H71" s="87"/>
      <c r="I71" s="87"/>
      <c r="J71" s="86"/>
      <c r="K71" s="87"/>
      <c r="L71" s="87"/>
      <c r="M71" s="86"/>
      <c r="N71" s="87"/>
      <c r="O71" s="87"/>
      <c r="P71" s="86"/>
    </row>
    <row r="72" spans="1:18">
      <c r="D72" s="88"/>
      <c r="F72" s="87"/>
      <c r="G72" s="86"/>
      <c r="H72" s="87"/>
      <c r="I72" s="87"/>
      <c r="J72" s="86"/>
      <c r="K72" s="87"/>
      <c r="L72" s="87"/>
      <c r="M72" s="86"/>
      <c r="N72" s="87"/>
      <c r="O72" s="87"/>
      <c r="P72" s="86"/>
    </row>
    <row r="73" spans="1:18" collapsed="1">
      <c r="A73" s="111">
        <v>3</v>
      </c>
      <c r="B73" s="110" t="s">
        <v>171</v>
      </c>
      <c r="D73" s="88"/>
      <c r="F73" s="87"/>
      <c r="G73" s="86"/>
      <c r="H73" s="87"/>
      <c r="I73" s="87"/>
      <c r="J73" s="86"/>
      <c r="K73" s="87"/>
      <c r="L73" s="87"/>
      <c r="M73" s="86"/>
      <c r="N73" s="87"/>
      <c r="O73" s="87"/>
      <c r="P73" s="86"/>
    </row>
    <row r="74" spans="1:18">
      <c r="A74" s="78">
        <v>3.1</v>
      </c>
      <c r="B74" s="102" t="s">
        <v>172</v>
      </c>
      <c r="D74" s="88"/>
      <c r="F74" s="191">
        <f>[1]ENTER_DATA_HERE!D70</f>
        <v>722000000</v>
      </c>
      <c r="G74" s="193"/>
      <c r="H74" s="192"/>
      <c r="I74" s="192">
        <f>[1]ENTER_DATA_HERE!I70</f>
        <v>2194000000</v>
      </c>
      <c r="J74" s="193"/>
      <c r="K74" s="192"/>
      <c r="L74" s="192">
        <f>[1]ENTER_DATA_HERE!J70</f>
        <v>2700000000</v>
      </c>
      <c r="M74" s="193"/>
      <c r="N74" s="192"/>
      <c r="O74" s="191">
        <f>[1]ENTER_DATA_HERE!K70</f>
        <v>3000000</v>
      </c>
      <c r="P74" s="190"/>
      <c r="R74" s="90"/>
    </row>
    <row r="75" spans="1:18">
      <c r="A75" s="78">
        <v>3.2</v>
      </c>
      <c r="B75" s="102" t="s">
        <v>173</v>
      </c>
      <c r="D75" s="88"/>
      <c r="F75" s="195" t="str">
        <f>[1]ENTER_DATA_HERE!D71</f>
        <v>N/A</v>
      </c>
      <c r="G75" s="86"/>
      <c r="H75" s="87"/>
      <c r="I75" s="87">
        <f>[1]ENTER_DATA_HERE!I71</f>
        <v>717072</v>
      </c>
      <c r="J75" s="86"/>
      <c r="K75" s="87"/>
      <c r="L75" s="87">
        <f>[1]ENTER_DATA_HERE!J71</f>
        <v>769790</v>
      </c>
      <c r="M75" s="86"/>
      <c r="N75" s="87"/>
      <c r="O75" s="131">
        <f>[1]ENTER_DATA_HERE!K71</f>
        <v>0</v>
      </c>
      <c r="P75" s="86"/>
      <c r="R75" s="176"/>
    </row>
    <row r="76" spans="1:18">
      <c r="A76" s="78">
        <v>3.3</v>
      </c>
      <c r="B76" s="102" t="s">
        <v>174</v>
      </c>
      <c r="D76" s="88"/>
      <c r="F76" s="195" t="str">
        <f>[1]ENTER_DATA_HERE!D72</f>
        <v>N/A</v>
      </c>
      <c r="G76" s="190"/>
      <c r="H76" s="194"/>
      <c r="I76" s="192">
        <f>[1]ENTER_DATA_HERE!I72</f>
        <v>108500000</v>
      </c>
      <c r="J76" s="193"/>
      <c r="K76" s="192"/>
      <c r="L76" s="192">
        <f>[1]ENTER_DATA_HERE!J72</f>
        <v>128800000.00000001</v>
      </c>
      <c r="M76" s="193"/>
      <c r="N76" s="192"/>
      <c r="O76" s="191">
        <f>[1]ENTER_DATA_HERE!K72</f>
        <v>0</v>
      </c>
      <c r="P76" s="190"/>
    </row>
    <row r="77" spans="1:18">
      <c r="D77" s="88"/>
      <c r="F77" s="87"/>
      <c r="G77" s="86"/>
      <c r="H77" s="87"/>
      <c r="I77" s="87"/>
      <c r="J77" s="86"/>
      <c r="K77" s="87"/>
      <c r="L77" s="87"/>
      <c r="M77" s="86"/>
      <c r="N77" s="87"/>
      <c r="O77" s="87"/>
      <c r="P77" s="86"/>
    </row>
    <row r="78" spans="1:18">
      <c r="A78" s="111">
        <v>4</v>
      </c>
      <c r="B78" s="110" t="s">
        <v>175</v>
      </c>
      <c r="D78" s="88"/>
      <c r="F78" s="87"/>
      <c r="G78" s="86"/>
      <c r="H78" s="87"/>
      <c r="I78" s="87"/>
      <c r="J78" s="86"/>
      <c r="K78" s="87"/>
      <c r="L78" s="87"/>
      <c r="M78" s="86"/>
      <c r="N78" s="87"/>
      <c r="O78" s="87"/>
      <c r="P78" s="86"/>
    </row>
    <row r="79" spans="1:18">
      <c r="A79" s="78">
        <v>4.0999999999999996</v>
      </c>
      <c r="B79" s="102" t="s">
        <v>176</v>
      </c>
      <c r="D79" s="88"/>
      <c r="F79" s="87">
        <f>[1]ENTER_DATA_HERE!D79</f>
        <v>126706</v>
      </c>
      <c r="G79" s="86"/>
      <c r="H79" s="87"/>
      <c r="I79" s="87">
        <f>[1]ENTER_DATA_HERE!I79</f>
        <v>114360</v>
      </c>
      <c r="J79" s="86"/>
      <c r="K79" s="87"/>
      <c r="L79" s="87">
        <f>[1]ENTER_DATA_HERE!J79</f>
        <v>114894</v>
      </c>
      <c r="M79" s="86"/>
      <c r="N79" s="99"/>
      <c r="O79" s="99"/>
      <c r="P79" s="98"/>
    </row>
    <row r="80" spans="1:18">
      <c r="A80" s="78">
        <v>4.2</v>
      </c>
      <c r="B80" s="102" t="s">
        <v>177</v>
      </c>
      <c r="D80" s="88"/>
      <c r="F80" s="87">
        <f>[1]ENTER_DATA_HERE!D80</f>
        <v>2235</v>
      </c>
      <c r="G80" s="86"/>
      <c r="H80" s="87"/>
      <c r="I80" s="87">
        <f>[1]ENTER_DATA_HERE!I80</f>
        <v>1316</v>
      </c>
      <c r="J80" s="86"/>
      <c r="K80" s="87"/>
      <c r="L80" s="87">
        <f>[1]ENTER_DATA_HERE!J80</f>
        <v>1335</v>
      </c>
      <c r="M80" s="86"/>
      <c r="N80" s="99"/>
      <c r="O80" s="99"/>
      <c r="P80" s="98"/>
    </row>
    <row r="81" spans="1:18">
      <c r="A81" s="78">
        <v>4.3</v>
      </c>
      <c r="B81" s="102" t="s">
        <v>178</v>
      </c>
      <c r="D81" s="88"/>
      <c r="F81" s="87">
        <f>[1]ENTER_DATA_HERE!D81</f>
        <v>2043475</v>
      </c>
      <c r="G81" s="86"/>
      <c r="H81" s="87"/>
      <c r="I81" s="87">
        <f>[1]ENTER_DATA_HERE!I81</f>
        <v>1854780</v>
      </c>
      <c r="J81" s="86"/>
      <c r="K81" s="87"/>
      <c r="L81" s="87">
        <f>[1]ENTER_DATA_HERE!J81</f>
        <v>1922712</v>
      </c>
      <c r="M81" s="86"/>
      <c r="N81" s="99"/>
      <c r="O81" s="99"/>
      <c r="P81" s="98"/>
    </row>
    <row r="82" spans="1:18" s="80" customFormat="1">
      <c r="A82" s="81"/>
      <c r="D82" s="84"/>
      <c r="G82" s="84"/>
      <c r="J82" s="84"/>
      <c r="M82" s="84"/>
      <c r="P82" s="84"/>
      <c r="R82" s="81"/>
    </row>
    <row r="83" spans="1:18">
      <c r="B83" s="95"/>
    </row>
    <row r="84" spans="1:18" s="91" customFormat="1" ht="18.75">
      <c r="A84" s="92"/>
      <c r="B84" s="94" t="s">
        <v>179</v>
      </c>
      <c r="R84" s="92"/>
    </row>
    <row r="85" spans="1:18">
      <c r="D85" s="88"/>
      <c r="G85" s="88"/>
      <c r="J85" s="88"/>
      <c r="M85" s="88"/>
      <c r="P85" s="88"/>
    </row>
    <row r="86" spans="1:18">
      <c r="A86" s="111">
        <v>5</v>
      </c>
      <c r="B86" s="111" t="s">
        <v>180</v>
      </c>
      <c r="D86" s="88"/>
      <c r="E86" s="87"/>
      <c r="F86" s="87"/>
      <c r="G86" s="86"/>
      <c r="H86" s="87"/>
      <c r="I86" s="87"/>
      <c r="J86" s="86"/>
      <c r="K86" s="87"/>
      <c r="L86" s="87"/>
      <c r="M86" s="86"/>
      <c r="N86" s="87"/>
      <c r="O86" s="87"/>
      <c r="P86" s="86"/>
      <c r="R86" s="90"/>
    </row>
    <row r="87" spans="1:18">
      <c r="A87" s="111"/>
      <c r="B87" s="189" t="s">
        <v>181</v>
      </c>
      <c r="C87" s="188"/>
      <c r="D87" s="88"/>
      <c r="E87" s="87"/>
      <c r="F87" s="87"/>
      <c r="G87" s="86"/>
      <c r="H87" s="87"/>
      <c r="I87" s="87"/>
      <c r="J87" s="86"/>
      <c r="K87" s="87"/>
      <c r="L87" s="87"/>
      <c r="M87" s="86"/>
      <c r="N87" s="87"/>
      <c r="O87" s="87"/>
      <c r="P87" s="86"/>
      <c r="R87" s="90"/>
    </row>
    <row r="88" spans="1:18">
      <c r="A88" s="111"/>
      <c r="B88" s="187" t="s">
        <v>182</v>
      </c>
      <c r="C88" s="186"/>
      <c r="D88" s="88"/>
      <c r="E88" s="87"/>
      <c r="F88" s="87"/>
      <c r="G88" s="86"/>
      <c r="H88" s="87"/>
      <c r="I88" s="87"/>
      <c r="J88" s="86"/>
      <c r="K88" s="87"/>
      <c r="L88" s="87"/>
      <c r="M88" s="86"/>
      <c r="N88" s="87"/>
      <c r="O88" s="87"/>
      <c r="P88" s="86"/>
      <c r="R88" s="90"/>
    </row>
    <row r="89" spans="1:18">
      <c r="A89" s="111"/>
      <c r="B89" s="185"/>
      <c r="D89" s="88"/>
      <c r="E89" s="87"/>
      <c r="F89" s="87"/>
      <c r="G89" s="86"/>
      <c r="H89" s="87"/>
      <c r="I89" s="87"/>
      <c r="J89" s="86"/>
      <c r="K89" s="87"/>
      <c r="L89" s="87"/>
      <c r="M89" s="86"/>
      <c r="N89" s="87"/>
      <c r="O89" s="87"/>
      <c r="P89" s="86"/>
      <c r="R89" s="90"/>
    </row>
    <row r="90" spans="1:18" s="110" customFormat="1">
      <c r="A90" s="111">
        <v>5.0999999999999996</v>
      </c>
      <c r="B90" s="158" t="s">
        <v>183</v>
      </c>
      <c r="D90" s="182"/>
      <c r="E90" s="181"/>
      <c r="F90" s="181"/>
      <c r="G90" s="184"/>
      <c r="H90" s="181"/>
      <c r="I90" s="181"/>
      <c r="J90" s="184"/>
      <c r="K90" s="181"/>
      <c r="L90" s="181"/>
      <c r="M90" s="184"/>
      <c r="N90" s="181"/>
      <c r="O90" s="181"/>
      <c r="P90" s="184"/>
      <c r="R90" s="111"/>
    </row>
    <row r="91" spans="1:18">
      <c r="A91" s="78" t="s">
        <v>184</v>
      </c>
      <c r="B91" s="95" t="s">
        <v>185</v>
      </c>
      <c r="D91" s="88"/>
      <c r="E91" s="87"/>
      <c r="F91" s="87"/>
      <c r="G91" s="86"/>
      <c r="H91" s="87"/>
      <c r="I91" s="87"/>
      <c r="J91" s="86"/>
      <c r="K91" s="87"/>
      <c r="L91" s="87"/>
      <c r="M91" s="86"/>
      <c r="N91" s="87"/>
      <c r="O91" s="87"/>
      <c r="P91" s="86"/>
    </row>
    <row r="92" spans="1:18">
      <c r="A92" s="78" t="s">
        <v>186</v>
      </c>
      <c r="B92" s="137" t="s">
        <v>187</v>
      </c>
      <c r="D92" s="88"/>
      <c r="E92" s="87"/>
      <c r="F92" s="131">
        <f>[1]ENTER_DATA_HERE!D87</f>
        <v>38434948.599178657</v>
      </c>
      <c r="G92" s="157"/>
      <c r="H92" s="131"/>
      <c r="I92" s="131">
        <f>[1]ENTER_DATA_HERE!I87</f>
        <v>28308661</v>
      </c>
      <c r="J92" s="157"/>
      <c r="K92" s="131"/>
      <c r="L92" s="156">
        <f>[1]ENTER_DATA_HERE!J87</f>
        <v>21088148</v>
      </c>
      <c r="M92" s="157"/>
      <c r="N92" s="131"/>
      <c r="O92" s="131">
        <f>[1]ENTER_DATA_HERE!K87</f>
        <v>29051688</v>
      </c>
      <c r="P92" s="157"/>
      <c r="R92" s="183"/>
    </row>
    <row r="93" spans="1:18">
      <c r="A93" s="78" t="s">
        <v>188</v>
      </c>
      <c r="B93" s="137" t="s">
        <v>189</v>
      </c>
      <c r="D93" s="88"/>
      <c r="E93" s="175"/>
      <c r="F93" s="174">
        <f>[1]ENTER_DATA_HERE!D88</f>
        <v>0.73755921200424712</v>
      </c>
      <c r="G93" s="173"/>
      <c r="H93" s="174"/>
      <c r="I93" s="174">
        <f>[1]ENTER_DATA_HERE!I88</f>
        <v>0.68065437085290026</v>
      </c>
      <c r="J93" s="173"/>
      <c r="K93" s="174"/>
      <c r="L93" s="177">
        <f>[1]ENTER_DATA_HERE!J88</f>
        <v>0.64650041797822633</v>
      </c>
      <c r="M93" s="173"/>
      <c r="N93" s="174"/>
      <c r="O93" s="174">
        <f>[1]ENTER_DATA_HERE!K88</f>
        <v>0.68240805625985401</v>
      </c>
      <c r="P93" s="173"/>
    </row>
    <row r="94" spans="1:18">
      <c r="A94" s="78" t="s">
        <v>190</v>
      </c>
      <c r="B94" s="95" t="s">
        <v>191</v>
      </c>
      <c r="D94" s="88"/>
      <c r="E94" s="87"/>
      <c r="F94" s="131"/>
      <c r="G94" s="157"/>
      <c r="H94" s="131"/>
      <c r="I94" s="131"/>
      <c r="J94" s="157"/>
      <c r="K94" s="131"/>
      <c r="L94" s="156"/>
      <c r="M94" s="157"/>
      <c r="N94" s="131"/>
      <c r="O94" s="131"/>
      <c r="P94" s="157"/>
    </row>
    <row r="95" spans="1:18">
      <c r="A95" s="78" t="s">
        <v>192</v>
      </c>
      <c r="B95" s="137" t="s">
        <v>193</v>
      </c>
      <c r="D95" s="88"/>
      <c r="E95" s="87"/>
      <c r="F95" s="131" t="str">
        <f>[1]ENTER_DATA_HERE!D89</f>
        <v>N/A</v>
      </c>
      <c r="G95" s="157"/>
      <c r="H95" s="131"/>
      <c r="I95" s="131">
        <f>[1]ENTER_DATA_HERE!I89</f>
        <v>28520222</v>
      </c>
      <c r="J95" s="157"/>
      <c r="K95" s="131"/>
      <c r="L95" s="156">
        <f>[1]ENTER_DATA_HERE!J89</f>
        <v>21238469</v>
      </c>
      <c r="M95" s="157"/>
      <c r="N95" s="131"/>
      <c r="O95" s="131" t="str">
        <f>[1]ENTER_DATA_HERE!K89</f>
        <v>N/A</v>
      </c>
      <c r="P95" s="157"/>
      <c r="R95" s="176" t="s">
        <v>194</v>
      </c>
    </row>
    <row r="96" spans="1:18">
      <c r="A96" s="78" t="s">
        <v>195</v>
      </c>
      <c r="B96" s="137" t="s">
        <v>196</v>
      </c>
      <c r="D96" s="88"/>
      <c r="E96" s="175"/>
      <c r="F96" s="174" t="str">
        <f>[1]ENTER_DATA_HERE!D90</f>
        <v>N/A</v>
      </c>
      <c r="G96" s="173"/>
      <c r="H96" s="174"/>
      <c r="I96" s="174">
        <f>[1]ENTER_DATA_HERE!I90</f>
        <v>0.68574115045551054</v>
      </c>
      <c r="J96" s="173"/>
      <c r="K96" s="174"/>
      <c r="L96" s="177">
        <f>[1]ENTER_DATA_HERE!J90</f>
        <v>0.65110881646494534</v>
      </c>
      <c r="M96" s="173"/>
      <c r="N96" s="174"/>
      <c r="O96" s="174" t="str">
        <f>[1]ENTER_DATA_HERE!K90</f>
        <v>N/A</v>
      </c>
      <c r="P96" s="173"/>
      <c r="R96" s="176" t="s">
        <v>194</v>
      </c>
    </row>
    <row r="97" spans="1:18">
      <c r="B97" s="102"/>
      <c r="D97" s="88"/>
      <c r="E97" s="87"/>
      <c r="F97" s="131"/>
      <c r="G97" s="157"/>
      <c r="H97" s="131"/>
      <c r="I97" s="131"/>
      <c r="J97" s="157"/>
      <c r="K97" s="131"/>
      <c r="L97" s="156"/>
      <c r="M97" s="157"/>
      <c r="N97" s="131"/>
      <c r="O97" s="131"/>
      <c r="P97" s="157"/>
    </row>
    <row r="98" spans="1:18" s="110" customFormat="1">
      <c r="A98" s="111">
        <v>5.2</v>
      </c>
      <c r="B98" s="158" t="s">
        <v>197</v>
      </c>
      <c r="D98" s="182"/>
      <c r="E98" s="181"/>
      <c r="F98" s="179"/>
      <c r="G98" s="178"/>
      <c r="H98" s="179"/>
      <c r="I98" s="179"/>
      <c r="J98" s="178"/>
      <c r="K98" s="179"/>
      <c r="L98" s="180"/>
      <c r="M98" s="178"/>
      <c r="N98" s="179"/>
      <c r="O98" s="179"/>
      <c r="P98" s="178"/>
      <c r="R98" s="111"/>
    </row>
    <row r="99" spans="1:18">
      <c r="A99" s="78" t="s">
        <v>198</v>
      </c>
      <c r="B99" s="95" t="s">
        <v>185</v>
      </c>
      <c r="D99" s="88"/>
      <c r="E99" s="87"/>
      <c r="F99" s="131"/>
      <c r="G99" s="157"/>
      <c r="H99" s="131"/>
      <c r="I99" s="131"/>
      <c r="J99" s="157"/>
      <c r="K99" s="131"/>
      <c r="L99" s="156"/>
      <c r="M99" s="157"/>
      <c r="N99" s="131"/>
      <c r="O99" s="131"/>
      <c r="P99" s="157"/>
    </row>
    <row r="100" spans="1:18">
      <c r="A100" s="78" t="s">
        <v>199</v>
      </c>
      <c r="B100" s="137" t="s">
        <v>200</v>
      </c>
      <c r="D100" s="88"/>
      <c r="E100" s="87"/>
      <c r="F100" s="131">
        <f>[1]ENTER_DATA_HERE!D94</f>
        <v>824758.213338</v>
      </c>
      <c r="G100" s="157"/>
      <c r="H100" s="131"/>
      <c r="I100" s="131">
        <f>[1]ENTER_DATA_HERE!I94</f>
        <v>3464365.9637083993</v>
      </c>
      <c r="J100" s="157"/>
      <c r="K100" s="131"/>
      <c r="L100" s="156">
        <f>[1]ENTER_DATA_HERE!J94</f>
        <v>7952655.8601573985</v>
      </c>
      <c r="M100" s="157"/>
      <c r="N100" s="131"/>
      <c r="O100" s="131">
        <f>[1]ENTER_DATA_HERE!K94</f>
        <v>1708447.1743619996</v>
      </c>
      <c r="P100" s="157"/>
    </row>
    <row r="101" spans="1:18">
      <c r="A101" s="78" t="s">
        <v>201</v>
      </c>
      <c r="B101" s="137" t="s">
        <v>202</v>
      </c>
      <c r="D101" s="88"/>
      <c r="E101" s="175"/>
      <c r="F101" s="174">
        <f>[1]ENTER_DATA_HERE!D95</f>
        <v>0.71038605799999999</v>
      </c>
      <c r="G101" s="173"/>
      <c r="H101" s="174"/>
      <c r="I101" s="174">
        <f>[1]ENTER_DATA_HERE!I95</f>
        <v>0.59592039999999991</v>
      </c>
      <c r="J101" s="173"/>
      <c r="K101" s="174"/>
      <c r="L101" s="177">
        <f>[1]ENTER_DATA_HERE!J95</f>
        <v>0.53994219999999993</v>
      </c>
      <c r="M101" s="173"/>
      <c r="N101" s="174"/>
      <c r="O101" s="174">
        <f>[1]ENTER_DATA_HERE!K95</f>
        <v>0.59592039999999991</v>
      </c>
      <c r="P101" s="173"/>
    </row>
    <row r="102" spans="1:18">
      <c r="A102" s="78" t="s">
        <v>203</v>
      </c>
      <c r="B102" s="95" t="s">
        <v>191</v>
      </c>
      <c r="D102" s="88"/>
      <c r="E102" s="87"/>
      <c r="F102" s="131"/>
      <c r="G102" s="157"/>
      <c r="H102" s="131"/>
      <c r="I102" s="131"/>
      <c r="J102" s="157"/>
      <c r="K102" s="131"/>
      <c r="L102" s="156"/>
      <c r="M102" s="157"/>
      <c r="N102" s="131"/>
      <c r="O102" s="131"/>
      <c r="P102" s="157"/>
    </row>
    <row r="103" spans="1:18">
      <c r="A103" s="78" t="s">
        <v>204</v>
      </c>
      <c r="B103" s="137" t="s">
        <v>205</v>
      </c>
      <c r="D103" s="88"/>
      <c r="E103" s="87"/>
      <c r="F103" s="131" t="str">
        <f>[1]ENTER_DATA_HERE!D96</f>
        <v>N/A</v>
      </c>
      <c r="G103" s="157"/>
      <c r="H103" s="131"/>
      <c r="I103" s="131">
        <f>[1]ENTER_DATA_HERE!I96</f>
        <v>3487064.0798807996</v>
      </c>
      <c r="J103" s="157"/>
      <c r="K103" s="131"/>
      <c r="L103" s="156">
        <f>[1]ENTER_DATA_HERE!J96</f>
        <v>8004144.5090459995</v>
      </c>
      <c r="M103" s="157"/>
      <c r="N103" s="131"/>
      <c r="O103" s="131" t="str">
        <f>[1]ENTER_DATA_HERE!K96</f>
        <v>N/A</v>
      </c>
      <c r="P103" s="157"/>
      <c r="R103" s="176" t="s">
        <v>194</v>
      </c>
    </row>
    <row r="104" spans="1:18">
      <c r="A104" s="78" t="s">
        <v>206</v>
      </c>
      <c r="B104" s="137" t="s">
        <v>207</v>
      </c>
      <c r="D104" s="88"/>
      <c r="E104" s="175"/>
      <c r="F104" s="131" t="str">
        <f>[1]ENTER_DATA_HERE!D97</f>
        <v>N/A</v>
      </c>
      <c r="G104" s="173"/>
      <c r="H104" s="174"/>
      <c r="I104" s="174">
        <f>[1]ENTER_DATA_HERE!I97</f>
        <v>0.59982479999999994</v>
      </c>
      <c r="J104" s="173"/>
      <c r="K104" s="174"/>
      <c r="L104" s="177">
        <f>[1]ENTER_DATA_HERE!J97</f>
        <v>0.54343799999999998</v>
      </c>
      <c r="M104" s="173"/>
      <c r="N104" s="174"/>
      <c r="O104" s="131" t="str">
        <f>[1]ENTER_DATA_HERE!K97</f>
        <v>N/A</v>
      </c>
      <c r="P104" s="173"/>
      <c r="R104" s="176" t="s">
        <v>194</v>
      </c>
    </row>
    <row r="105" spans="1:18">
      <c r="B105" s="89"/>
      <c r="D105" s="88"/>
      <c r="E105" s="175"/>
      <c r="F105" s="174"/>
      <c r="G105" s="173"/>
      <c r="H105" s="174"/>
      <c r="I105" s="174"/>
      <c r="J105" s="173"/>
      <c r="K105" s="174"/>
      <c r="L105" s="177"/>
      <c r="M105" s="173"/>
      <c r="N105" s="174"/>
      <c r="O105" s="174"/>
      <c r="P105" s="173"/>
    </row>
    <row r="106" spans="1:18" s="110" customFormat="1">
      <c r="A106" s="111">
        <v>5.3</v>
      </c>
      <c r="B106" s="158" t="s">
        <v>208</v>
      </c>
      <c r="D106" s="182"/>
      <c r="E106" s="181"/>
      <c r="F106" s="179"/>
      <c r="G106" s="178"/>
      <c r="H106" s="179"/>
      <c r="I106" s="179"/>
      <c r="J106" s="178"/>
      <c r="K106" s="179"/>
      <c r="L106" s="180"/>
      <c r="M106" s="178"/>
      <c r="N106" s="179"/>
      <c r="O106" s="179"/>
      <c r="P106" s="178"/>
      <c r="R106" s="111"/>
    </row>
    <row r="107" spans="1:18">
      <c r="A107" s="78" t="s">
        <v>209</v>
      </c>
      <c r="B107" s="95" t="s">
        <v>185</v>
      </c>
      <c r="D107" s="88"/>
      <c r="E107" s="87"/>
      <c r="F107" s="131"/>
      <c r="G107" s="157"/>
      <c r="H107" s="131"/>
      <c r="I107" s="131"/>
      <c r="J107" s="157"/>
      <c r="K107" s="131"/>
      <c r="L107" s="156"/>
      <c r="M107" s="157"/>
      <c r="N107" s="131"/>
      <c r="O107" s="131"/>
      <c r="P107" s="157"/>
    </row>
    <row r="108" spans="1:18">
      <c r="A108" s="78" t="s">
        <v>210</v>
      </c>
      <c r="B108" s="137" t="s">
        <v>211</v>
      </c>
      <c r="D108" s="88"/>
      <c r="E108" s="87"/>
      <c r="F108" s="131">
        <f>[1]ENTER_DATA_HERE!D98</f>
        <v>39259706.812516659</v>
      </c>
      <c r="G108" s="157"/>
      <c r="H108" s="131"/>
      <c r="I108" s="131">
        <f>[1]ENTER_DATA_HERE!I98</f>
        <v>31773026.963708401</v>
      </c>
      <c r="J108" s="157"/>
      <c r="K108" s="131"/>
      <c r="L108" s="156">
        <f>[1]ENTER_DATA_HERE!J98</f>
        <v>29040803.8601574</v>
      </c>
      <c r="M108" s="157"/>
      <c r="N108" s="131"/>
      <c r="O108" s="131">
        <f>[1]ENTER_DATA_HERE!K98</f>
        <v>30760135.174362</v>
      </c>
      <c r="P108" s="157"/>
    </row>
    <row r="109" spans="1:18">
      <c r="A109" s="78" t="s">
        <v>212</v>
      </c>
      <c r="B109" s="137" t="s">
        <v>213</v>
      </c>
      <c r="D109" s="88"/>
      <c r="E109" s="175"/>
      <c r="F109" s="174">
        <f>[1]ENTER_DATA_HERE!D99</f>
        <v>0.736967005377961</v>
      </c>
      <c r="G109" s="173"/>
      <c r="H109" s="174"/>
      <c r="I109" s="174">
        <f>[1]ENTER_DATA_HERE!I99</f>
        <v>0.67026283790113006</v>
      </c>
      <c r="J109" s="173"/>
      <c r="K109" s="174"/>
      <c r="L109" s="177">
        <f>[1]ENTER_DATA_HERE!J99</f>
        <v>0.61335270874756787</v>
      </c>
      <c r="M109" s="173"/>
      <c r="N109" s="174"/>
      <c r="O109" s="174">
        <f>[1]ENTER_DATA_HERE!K99</f>
        <v>0.67695127429931889</v>
      </c>
      <c r="P109" s="173"/>
    </row>
    <row r="110" spans="1:18">
      <c r="A110" s="78" t="s">
        <v>214</v>
      </c>
      <c r="B110" s="95" t="s">
        <v>191</v>
      </c>
      <c r="D110" s="88"/>
      <c r="E110" s="87"/>
      <c r="F110" s="131"/>
      <c r="G110" s="157"/>
      <c r="H110" s="131"/>
      <c r="I110" s="131"/>
      <c r="J110" s="157"/>
      <c r="K110" s="131"/>
      <c r="L110" s="156"/>
      <c r="M110" s="157"/>
      <c r="N110" s="131"/>
      <c r="O110" s="131"/>
      <c r="P110" s="157"/>
    </row>
    <row r="111" spans="1:18">
      <c r="A111" s="78" t="s">
        <v>215</v>
      </c>
      <c r="B111" s="137" t="s">
        <v>216</v>
      </c>
      <c r="D111" s="88"/>
      <c r="E111" s="87"/>
      <c r="F111" s="131" t="str">
        <f>[1]ENTER_DATA_HERE!D100</f>
        <v>N/A</v>
      </c>
      <c r="G111" s="157"/>
      <c r="H111" s="131"/>
      <c r="I111" s="131">
        <f>[1]ENTER_DATA_HERE!I100</f>
        <v>32007286.0798808</v>
      </c>
      <c r="J111" s="157"/>
      <c r="K111" s="131"/>
      <c r="L111" s="156">
        <f>[1]ENTER_DATA_HERE!J100</f>
        <v>29242613.509045999</v>
      </c>
      <c r="M111" s="157"/>
      <c r="N111" s="131"/>
      <c r="O111" s="131" t="str">
        <f>[1]ENTER_DATA_HERE!K100</f>
        <v>N/A</v>
      </c>
      <c r="P111" s="157"/>
      <c r="R111" s="176" t="s">
        <v>194</v>
      </c>
    </row>
    <row r="112" spans="1:18">
      <c r="A112" s="78" t="s">
        <v>217</v>
      </c>
      <c r="B112" s="137" t="s">
        <v>218</v>
      </c>
      <c r="D112" s="88"/>
      <c r="E112" s="175"/>
      <c r="F112" s="131" t="str">
        <f>[1]ENTER_DATA_HERE!D101</f>
        <v>N/A</v>
      </c>
      <c r="G112" s="173"/>
      <c r="H112" s="174"/>
      <c r="I112" s="174">
        <f>[1]ENTER_DATA_HERE!I101</f>
        <v>0.67520461383545538</v>
      </c>
      <c r="J112" s="173"/>
      <c r="K112" s="174"/>
      <c r="L112" s="177">
        <f>[1]ENTER_DATA_HERE!J101</f>
        <v>0.61761500449507079</v>
      </c>
      <c r="M112" s="173"/>
      <c r="N112" s="174"/>
      <c r="O112" s="131" t="str">
        <f>[1]ENTER_DATA_HERE!K101</f>
        <v>N/A</v>
      </c>
      <c r="P112" s="173"/>
      <c r="R112" s="176" t="s">
        <v>194</v>
      </c>
    </row>
    <row r="113" spans="1:18">
      <c r="B113" s="89"/>
      <c r="D113" s="88"/>
      <c r="E113" s="175"/>
      <c r="F113" s="174"/>
      <c r="G113" s="173"/>
      <c r="H113" s="174"/>
      <c r="I113" s="174"/>
      <c r="J113" s="173"/>
      <c r="K113" s="174"/>
      <c r="L113" s="174"/>
      <c r="M113" s="173"/>
      <c r="N113" s="174"/>
      <c r="O113" s="174"/>
      <c r="P113" s="173"/>
    </row>
    <row r="114" spans="1:18" s="121" customFormat="1">
      <c r="A114" s="122">
        <v>5.4</v>
      </c>
      <c r="B114" s="172" t="s">
        <v>219</v>
      </c>
      <c r="D114" s="171"/>
      <c r="E114" s="170"/>
      <c r="F114" s="169"/>
      <c r="G114" s="168"/>
      <c r="H114" s="169"/>
      <c r="I114" s="169"/>
      <c r="J114" s="168"/>
      <c r="K114" s="169"/>
      <c r="L114" s="169"/>
      <c r="M114" s="168"/>
      <c r="N114" s="169"/>
      <c r="O114" s="169"/>
      <c r="P114" s="168"/>
      <c r="R114" s="122"/>
    </row>
    <row r="115" spans="1:18" s="116" customFormat="1">
      <c r="A115" s="118" t="s">
        <v>220</v>
      </c>
      <c r="B115" s="123" t="s">
        <v>221</v>
      </c>
      <c r="D115" s="115"/>
      <c r="E115" s="114"/>
      <c r="F115" s="124" t="str">
        <f>[1]ENTER_DATA_HERE!D102</f>
        <v>N/A</v>
      </c>
      <c r="G115" s="164"/>
      <c r="H115" s="124"/>
      <c r="I115" s="124" t="str">
        <f>[1]ENTER_DATA_HERE!I102</f>
        <v>N/A</v>
      </c>
      <c r="J115" s="164"/>
      <c r="K115" s="124"/>
      <c r="L115" s="124" t="str">
        <f>[1]ENTER_DATA_HERE!J102</f>
        <v>N/A</v>
      </c>
      <c r="M115" s="164"/>
      <c r="N115" s="124"/>
      <c r="O115" s="124" t="str">
        <f>[1]ENTER_DATA_HERE!K102</f>
        <v>N/A</v>
      </c>
      <c r="P115" s="164"/>
      <c r="R115" s="163" t="s">
        <v>222</v>
      </c>
    </row>
    <row r="116" spans="1:18" s="116" customFormat="1">
      <c r="A116" s="362" t="s">
        <v>223</v>
      </c>
      <c r="B116" s="167" t="s">
        <v>224</v>
      </c>
      <c r="D116" s="115"/>
      <c r="E116" s="114"/>
      <c r="F116" s="165" t="str">
        <f>[1]ENTER_DATA_HERE!D103</f>
        <v>N/A</v>
      </c>
      <c r="G116" s="166"/>
      <c r="H116" s="165"/>
      <c r="I116" s="165" t="str">
        <f>[1]ENTER_DATA_HERE!I103</f>
        <v>N/A</v>
      </c>
      <c r="J116" s="166"/>
      <c r="K116" s="165"/>
      <c r="L116" s="165" t="str">
        <f>[1]ENTER_DATA_HERE!J103</f>
        <v>N/A</v>
      </c>
      <c r="M116" s="166"/>
      <c r="N116" s="165"/>
      <c r="O116" s="165" t="str">
        <f>[1]ENTER_DATA_HERE!K103</f>
        <v>N/A</v>
      </c>
      <c r="P116" s="164"/>
      <c r="R116" s="163" t="s">
        <v>222</v>
      </c>
    </row>
    <row r="117" spans="1:18">
      <c r="B117" s="102"/>
      <c r="D117" s="88"/>
      <c r="E117" s="87"/>
      <c r="F117" s="87"/>
      <c r="G117" s="86"/>
      <c r="H117" s="87"/>
      <c r="I117" s="87"/>
      <c r="J117" s="86"/>
      <c r="K117" s="87"/>
      <c r="L117" s="87"/>
      <c r="M117" s="86"/>
      <c r="N117" s="87"/>
      <c r="O117" s="87"/>
      <c r="P117" s="86"/>
    </row>
    <row r="118" spans="1:18">
      <c r="A118" s="111">
        <v>6</v>
      </c>
      <c r="B118" s="111" t="s">
        <v>225</v>
      </c>
      <c r="D118" s="88"/>
      <c r="E118" s="87"/>
      <c r="F118" s="87"/>
      <c r="G118" s="86"/>
      <c r="H118" s="87"/>
      <c r="I118" s="87"/>
      <c r="J118" s="86"/>
      <c r="K118" s="87"/>
      <c r="L118" s="87"/>
      <c r="M118" s="86"/>
      <c r="N118" s="87"/>
      <c r="O118" s="87"/>
      <c r="P118" s="86"/>
    </row>
    <row r="119" spans="1:18">
      <c r="A119" s="78">
        <v>6.1</v>
      </c>
      <c r="B119" s="102" t="s">
        <v>226</v>
      </c>
      <c r="D119" s="88"/>
      <c r="E119" s="162"/>
      <c r="F119" s="382" t="s">
        <v>227</v>
      </c>
      <c r="G119" s="383"/>
      <c r="H119" s="383"/>
      <c r="I119" s="383"/>
      <c r="J119" s="383"/>
      <c r="K119" s="383"/>
      <c r="L119" s="383"/>
      <c r="M119" s="383"/>
      <c r="N119" s="383"/>
      <c r="O119" s="383"/>
      <c r="P119" s="161"/>
    </row>
    <row r="120" spans="1:18">
      <c r="B120" s="102"/>
      <c r="D120" s="88"/>
      <c r="E120" s="87"/>
      <c r="F120" s="87"/>
      <c r="G120" s="86"/>
      <c r="H120" s="87"/>
      <c r="I120" s="87"/>
      <c r="J120" s="86"/>
      <c r="K120" s="87"/>
      <c r="L120" s="87"/>
      <c r="M120" s="86"/>
      <c r="N120" s="87"/>
      <c r="O120" s="87"/>
      <c r="P120" s="86"/>
    </row>
    <row r="121" spans="1:18">
      <c r="A121" s="111">
        <v>6.2</v>
      </c>
      <c r="B121" s="158" t="s">
        <v>228</v>
      </c>
      <c r="D121" s="88"/>
      <c r="E121" s="87"/>
      <c r="F121" s="87"/>
      <c r="G121" s="86"/>
      <c r="H121" s="87"/>
      <c r="I121" s="87"/>
      <c r="J121" s="86"/>
      <c r="K121" s="87"/>
      <c r="L121" s="160"/>
      <c r="M121" s="159"/>
      <c r="N121" s="160"/>
      <c r="O121" s="160"/>
      <c r="P121" s="159"/>
      <c r="Q121" s="144"/>
      <c r="R121" s="143"/>
    </row>
    <row r="122" spans="1:18">
      <c r="A122" s="78" t="s">
        <v>229</v>
      </c>
      <c r="B122" s="95" t="s">
        <v>230</v>
      </c>
      <c r="D122" s="88"/>
      <c r="E122" s="87"/>
      <c r="F122" s="131">
        <f>[1]ENTER_DATA_HERE!D109</f>
        <v>58475.77278390056</v>
      </c>
      <c r="G122" s="157"/>
      <c r="H122" s="131"/>
      <c r="I122" s="131">
        <f>[1]ENTER_DATA_HERE!I109</f>
        <v>15748.6448</v>
      </c>
      <c r="J122" s="157"/>
      <c r="K122" s="131"/>
      <c r="L122" s="156">
        <f>[1]ENTER_DATA_HERE!J109</f>
        <v>11267.538472</v>
      </c>
      <c r="M122" s="155"/>
      <c r="N122" s="156"/>
      <c r="O122" s="156">
        <f>[1]ENTER_DATA_HERE!K109</f>
        <v>16787.365900000001</v>
      </c>
      <c r="P122" s="155"/>
      <c r="Q122" s="144"/>
      <c r="R122" s="143" t="s">
        <v>231</v>
      </c>
    </row>
    <row r="123" spans="1:18">
      <c r="A123" s="78" t="s">
        <v>232</v>
      </c>
      <c r="B123" s="95" t="s">
        <v>233</v>
      </c>
      <c r="D123" s="88"/>
      <c r="E123" s="149"/>
      <c r="F123" s="147">
        <f>[1]ENTER_DATA_HERE!D110</f>
        <v>1.1221387426742847E-3</v>
      </c>
      <c r="G123" s="148"/>
      <c r="H123" s="147"/>
      <c r="I123" s="147">
        <f>[1]ENTER_DATA_HERE!I110</f>
        <v>3.7866093059399028E-4</v>
      </c>
      <c r="J123" s="148"/>
      <c r="K123" s="147"/>
      <c r="L123" s="146">
        <f>[1]ENTER_DATA_HERE!J110</f>
        <v>3.4542949583499444E-4</v>
      </c>
      <c r="M123" s="145"/>
      <c r="N123" s="146"/>
      <c r="O123" s="146">
        <f>[1]ENTER_DATA_HERE!K110</f>
        <v>3.9432592466027977E-4</v>
      </c>
      <c r="P123" s="145"/>
      <c r="Q123" s="144"/>
      <c r="R123" s="143"/>
    </row>
    <row r="124" spans="1:18">
      <c r="B124" s="102"/>
      <c r="D124" s="88"/>
      <c r="E124" s="87"/>
      <c r="F124" s="131"/>
      <c r="G124" s="157"/>
      <c r="H124" s="131"/>
      <c r="I124" s="131"/>
      <c r="J124" s="157"/>
      <c r="K124" s="131"/>
      <c r="L124" s="156"/>
      <c r="M124" s="155"/>
      <c r="N124" s="156"/>
      <c r="O124" s="156"/>
      <c r="P124" s="155"/>
      <c r="Q124" s="144"/>
      <c r="R124" s="143"/>
    </row>
    <row r="125" spans="1:18">
      <c r="A125" s="111">
        <v>6.3</v>
      </c>
      <c r="B125" s="158" t="s">
        <v>234</v>
      </c>
      <c r="D125" s="88"/>
      <c r="E125" s="87"/>
      <c r="F125" s="131"/>
      <c r="G125" s="157"/>
      <c r="H125" s="131"/>
      <c r="I125" s="131"/>
      <c r="J125" s="157"/>
      <c r="K125" s="131"/>
      <c r="L125" s="156"/>
      <c r="M125" s="155"/>
      <c r="N125" s="156"/>
      <c r="O125" s="156"/>
      <c r="P125" s="155"/>
      <c r="Q125" s="144"/>
      <c r="R125" s="143"/>
    </row>
    <row r="126" spans="1:18">
      <c r="A126" s="78" t="s">
        <v>235</v>
      </c>
      <c r="B126" s="95" t="s">
        <v>236</v>
      </c>
      <c r="D126" s="88"/>
      <c r="E126" s="87"/>
      <c r="F126" s="131">
        <f>[1]ENTER_DATA_HERE!D112</f>
        <v>194200.63902064244</v>
      </c>
      <c r="G126" s="157"/>
      <c r="H126" s="131"/>
      <c r="I126" s="131">
        <f>[1]ENTER_DATA_HERE!I112</f>
        <v>33358.822959999998</v>
      </c>
      <c r="J126" s="157"/>
      <c r="K126" s="131"/>
      <c r="L126" s="156">
        <f>[1]ENTER_DATA_HERE!J112</f>
        <v>22067.334935999999</v>
      </c>
      <c r="M126" s="155"/>
      <c r="N126" s="156"/>
      <c r="O126" s="156">
        <f>[1]ENTER_DATA_HERE!K112</f>
        <v>45855.227460000002</v>
      </c>
      <c r="P126" s="155"/>
      <c r="Q126" s="144"/>
      <c r="R126" s="143" t="s">
        <v>237</v>
      </c>
    </row>
    <row r="127" spans="1:18">
      <c r="A127" s="78" t="s">
        <v>238</v>
      </c>
      <c r="B127" s="95" t="s">
        <v>239</v>
      </c>
      <c r="D127" s="88"/>
      <c r="E127" s="149"/>
      <c r="F127" s="147">
        <f>[1]ENTER_DATA_HERE!D113</f>
        <v>3.72667261196356E-3</v>
      </c>
      <c r="G127" s="148"/>
      <c r="H127" s="147"/>
      <c r="I127" s="147">
        <f>[1]ENTER_DATA_HERE!I113</f>
        <v>8.0208063017293829E-4</v>
      </c>
      <c r="J127" s="148"/>
      <c r="K127" s="147"/>
      <c r="L127" s="146">
        <f>[1]ENTER_DATA_HERE!J113</f>
        <v>6.765194013144026E-4</v>
      </c>
      <c r="M127" s="145"/>
      <c r="N127" s="146"/>
      <c r="O127" s="146">
        <f>[1]ENTER_DATA_HERE!K113</f>
        <v>1.0771138888842563E-3</v>
      </c>
      <c r="P127" s="145"/>
      <c r="Q127" s="144"/>
      <c r="R127" s="143"/>
    </row>
    <row r="128" spans="1:18">
      <c r="B128" s="102"/>
      <c r="D128" s="88"/>
      <c r="E128" s="87"/>
      <c r="F128" s="131"/>
      <c r="G128" s="157"/>
      <c r="H128" s="131"/>
      <c r="I128" s="131"/>
      <c r="J128" s="157"/>
      <c r="K128" s="131"/>
      <c r="L128" s="156"/>
      <c r="M128" s="155"/>
      <c r="N128" s="156"/>
      <c r="O128" s="156"/>
      <c r="P128" s="155"/>
      <c r="Q128" s="144"/>
      <c r="R128" s="143"/>
    </row>
    <row r="129" spans="1:18">
      <c r="A129" s="111">
        <v>6.4</v>
      </c>
      <c r="B129" s="158" t="s">
        <v>240</v>
      </c>
      <c r="D129" s="88"/>
      <c r="E129" s="87"/>
      <c r="F129" s="131"/>
      <c r="G129" s="157"/>
      <c r="H129" s="131"/>
      <c r="I129" s="131"/>
      <c r="J129" s="157"/>
      <c r="K129" s="131"/>
      <c r="L129" s="156"/>
      <c r="M129" s="155"/>
      <c r="N129" s="156"/>
      <c r="O129" s="156"/>
      <c r="P129" s="155"/>
      <c r="Q129" s="144"/>
      <c r="R129" s="143"/>
    </row>
    <row r="130" spans="1:18">
      <c r="A130" s="78" t="s">
        <v>241</v>
      </c>
      <c r="B130" s="95" t="s">
        <v>242</v>
      </c>
      <c r="D130" s="88"/>
      <c r="E130" s="154"/>
      <c r="F130" s="152">
        <f>[1]ENTER_DATA_HERE!D115</f>
        <v>724.86</v>
      </c>
      <c r="G130" s="153"/>
      <c r="H130" s="152"/>
      <c r="I130" s="152">
        <f>[1]ENTER_DATA_HERE!I115</f>
        <v>63.332999999999998</v>
      </c>
      <c r="J130" s="153"/>
      <c r="K130" s="152"/>
      <c r="L130" s="151">
        <f>[1]ENTER_DATA_HERE!J115</f>
        <v>36.186</v>
      </c>
      <c r="M130" s="150"/>
      <c r="N130" s="151"/>
      <c r="O130" s="151">
        <f>[1]ENTER_DATA_HERE!K115</f>
        <v>79.45</v>
      </c>
      <c r="P130" s="150"/>
      <c r="Q130" s="144"/>
      <c r="R130" s="143" t="s">
        <v>243</v>
      </c>
    </row>
    <row r="131" spans="1:18">
      <c r="A131" s="78" t="s">
        <v>244</v>
      </c>
      <c r="B131" s="95" t="s">
        <v>245</v>
      </c>
      <c r="D131" s="88"/>
      <c r="E131" s="149"/>
      <c r="F131" s="147">
        <f>[1]ENTER_DATA_HERE!D116</f>
        <v>1.3909922867044589E-5</v>
      </c>
      <c r="G131" s="148"/>
      <c r="H131" s="147"/>
      <c r="I131" s="147">
        <f>[1]ENTER_DATA_HERE!I116</f>
        <v>1.522780723158426E-6</v>
      </c>
      <c r="J131" s="148"/>
      <c r="K131" s="147"/>
      <c r="L131" s="146">
        <f>[1]ENTER_DATA_HERE!J116</f>
        <v>1.1093560290339435E-6</v>
      </c>
      <c r="M131" s="145"/>
      <c r="N131" s="146"/>
      <c r="O131" s="146">
        <f>[1]ENTER_DATA_HERE!K116</f>
        <v>1.8662364840846906E-6</v>
      </c>
      <c r="P131" s="145"/>
      <c r="Q131" s="144"/>
      <c r="R131" s="143"/>
    </row>
    <row r="132" spans="1:18" s="80" customFormat="1">
      <c r="A132" s="81"/>
      <c r="D132" s="84"/>
      <c r="E132" s="83"/>
      <c r="F132" s="83"/>
      <c r="G132" s="82"/>
      <c r="H132" s="83"/>
      <c r="I132" s="83"/>
      <c r="J132" s="82"/>
      <c r="K132" s="83"/>
      <c r="L132" s="83"/>
      <c r="M132" s="82"/>
      <c r="N132" s="83"/>
      <c r="O132" s="83"/>
      <c r="P132" s="82"/>
      <c r="R132" s="81"/>
    </row>
    <row r="133" spans="1:18" s="139" customFormat="1" ht="18.75" collapsed="1">
      <c r="A133" s="142" t="s">
        <v>246</v>
      </c>
      <c r="B133" s="142"/>
      <c r="E133" s="141"/>
      <c r="F133" s="141"/>
      <c r="G133" s="141"/>
      <c r="H133" s="141"/>
      <c r="I133" s="141"/>
      <c r="J133" s="141"/>
      <c r="K133" s="141"/>
      <c r="L133" s="141"/>
      <c r="M133" s="141"/>
      <c r="N133" s="141"/>
      <c r="O133" s="141"/>
      <c r="P133" s="141"/>
      <c r="R133" s="140"/>
    </row>
    <row r="134" spans="1:18" ht="15" hidden="1" customHeight="1" outlineLevel="1">
      <c r="B134" s="95"/>
      <c r="E134" s="87"/>
      <c r="F134" s="87"/>
      <c r="G134" s="87"/>
      <c r="H134" s="87"/>
      <c r="I134" s="87"/>
      <c r="J134" s="87"/>
      <c r="K134" s="87"/>
      <c r="L134" s="87"/>
      <c r="M134" s="87"/>
      <c r="N134" s="87"/>
      <c r="O134" s="87"/>
      <c r="P134" s="87"/>
    </row>
    <row r="135" spans="1:18" ht="15" hidden="1" customHeight="1" outlineLevel="1">
      <c r="A135" s="138" t="s">
        <v>247</v>
      </c>
      <c r="E135" s="87"/>
      <c r="F135" s="87"/>
      <c r="G135" s="87"/>
      <c r="H135" s="87"/>
      <c r="I135" s="87"/>
      <c r="J135" s="87"/>
      <c r="K135" s="87"/>
      <c r="L135" s="87"/>
      <c r="M135" s="87"/>
      <c r="N135" s="87"/>
      <c r="O135" s="87"/>
      <c r="P135" s="87"/>
    </row>
    <row r="136" spans="1:18" ht="15" hidden="1" customHeight="1" outlineLevel="1">
      <c r="A136" s="138"/>
      <c r="B136" t="s">
        <v>248</v>
      </c>
      <c r="E136" s="87"/>
      <c r="F136" s="87"/>
      <c r="G136" s="87"/>
      <c r="H136" s="87"/>
      <c r="I136" s="87"/>
      <c r="J136" s="87"/>
      <c r="K136" s="87"/>
      <c r="L136" s="87"/>
      <c r="M136" s="87"/>
      <c r="N136" s="87"/>
      <c r="O136" s="87"/>
      <c r="P136" s="87"/>
    </row>
    <row r="137" spans="1:18" ht="15" hidden="1" customHeight="1" outlineLevel="1">
      <c r="A137"/>
      <c r="B137" t="s">
        <v>249</v>
      </c>
      <c r="E137" s="87"/>
      <c r="F137" s="87"/>
      <c r="G137" s="87"/>
      <c r="H137" s="87"/>
      <c r="I137" s="87"/>
      <c r="J137" s="87"/>
      <c r="K137" s="87"/>
      <c r="L137" s="87"/>
      <c r="M137" s="87"/>
      <c r="N137" s="87"/>
      <c r="O137" s="87"/>
      <c r="P137" s="87"/>
    </row>
    <row r="138" spans="1:18" ht="15" hidden="1" customHeight="1" outlineLevel="1">
      <c r="A138"/>
      <c r="B138" t="s">
        <v>250</v>
      </c>
      <c r="E138" s="87"/>
      <c r="F138" s="87"/>
      <c r="G138" s="87"/>
      <c r="H138" s="87"/>
      <c r="I138" s="87"/>
      <c r="J138" s="87"/>
      <c r="K138" s="87"/>
      <c r="L138" s="87"/>
      <c r="M138" s="87"/>
      <c r="N138" s="87"/>
      <c r="O138" s="87"/>
      <c r="P138" s="87"/>
    </row>
    <row r="139" spans="1:18" ht="15" hidden="1" customHeight="1" outlineLevel="1">
      <c r="A139"/>
      <c r="B139" t="s">
        <v>251</v>
      </c>
      <c r="E139" s="87"/>
      <c r="F139" s="87"/>
      <c r="G139" s="87"/>
      <c r="H139" s="87"/>
      <c r="I139" s="87"/>
      <c r="J139" s="87"/>
      <c r="K139" s="87"/>
      <c r="L139" s="87"/>
      <c r="M139" s="87"/>
      <c r="N139" s="87"/>
      <c r="O139" s="87"/>
      <c r="P139" s="87"/>
    </row>
    <row r="140" spans="1:18" ht="15" hidden="1" customHeight="1" outlineLevel="1">
      <c r="A140"/>
      <c r="B140" t="s">
        <v>252</v>
      </c>
      <c r="E140" s="87"/>
      <c r="F140" s="87"/>
      <c r="G140" s="87"/>
      <c r="H140" s="87"/>
      <c r="I140" s="87"/>
      <c r="J140" s="87"/>
      <c r="K140" s="87"/>
      <c r="L140" s="87"/>
      <c r="M140" s="87"/>
      <c r="N140" s="87"/>
      <c r="O140" s="87"/>
      <c r="P140" s="87"/>
    </row>
    <row r="141" spans="1:18" ht="15" hidden="1" customHeight="1" outlineLevel="1">
      <c r="A141"/>
      <c r="E141" s="87"/>
      <c r="F141" s="87"/>
      <c r="G141" s="87"/>
      <c r="H141" s="87"/>
      <c r="I141" s="87"/>
      <c r="J141" s="87"/>
      <c r="K141" s="87"/>
      <c r="L141" s="87"/>
      <c r="M141" s="87"/>
      <c r="N141" s="87"/>
      <c r="O141" s="87"/>
      <c r="P141" s="87"/>
    </row>
    <row r="142" spans="1:18" ht="15" hidden="1" customHeight="1" outlineLevel="1">
      <c r="A142" s="138" t="s">
        <v>253</v>
      </c>
      <c r="E142" s="87"/>
      <c r="F142" s="87"/>
      <c r="G142" s="87"/>
      <c r="H142" s="87"/>
      <c r="I142" s="87"/>
      <c r="J142" s="87"/>
      <c r="K142" s="87"/>
      <c r="L142" s="87"/>
      <c r="M142" s="87"/>
      <c r="N142" s="87"/>
      <c r="O142" s="87"/>
      <c r="P142" s="87"/>
    </row>
    <row r="143" spans="1:18" ht="15" hidden="1" customHeight="1" outlineLevel="1">
      <c r="A143" s="132" t="s">
        <v>254</v>
      </c>
      <c r="B143" s="133" t="s">
        <v>255</v>
      </c>
      <c r="E143" s="87"/>
      <c r="F143" s="87"/>
      <c r="G143" s="87"/>
      <c r="H143" s="87"/>
      <c r="I143" s="87"/>
      <c r="J143" s="87"/>
      <c r="K143" s="87"/>
      <c r="L143" s="87"/>
      <c r="M143" s="87"/>
      <c r="N143" s="87"/>
      <c r="O143" s="87"/>
      <c r="P143" s="87"/>
    </row>
    <row r="144" spans="1:18" ht="15" hidden="1" customHeight="1" outlineLevel="1">
      <c r="A144" s="132" t="s">
        <v>256</v>
      </c>
      <c r="B144" t="s">
        <v>257</v>
      </c>
      <c r="E144" s="87"/>
      <c r="F144" s="87"/>
      <c r="G144" s="87"/>
      <c r="H144" s="87"/>
      <c r="I144" s="87"/>
      <c r="J144" s="87"/>
      <c r="K144" s="87"/>
      <c r="L144" s="87"/>
      <c r="M144" s="87"/>
      <c r="N144" s="87"/>
      <c r="O144" s="87"/>
      <c r="P144" s="87"/>
    </row>
    <row r="145" spans="1:16" ht="15" hidden="1" customHeight="1" outlineLevel="1">
      <c r="A145" s="132" t="s">
        <v>258</v>
      </c>
      <c r="B145" s="133" t="s">
        <v>259</v>
      </c>
      <c r="E145" s="87"/>
      <c r="F145" s="87"/>
      <c r="G145" s="87"/>
      <c r="H145" s="87"/>
      <c r="I145" s="87"/>
      <c r="J145" s="87"/>
      <c r="K145" s="87"/>
      <c r="L145" s="87"/>
      <c r="M145" s="87"/>
      <c r="N145" s="87"/>
      <c r="O145" s="87"/>
      <c r="P145" s="87"/>
    </row>
    <row r="146" spans="1:16" ht="15" hidden="1" customHeight="1" outlineLevel="1">
      <c r="A146" s="135" t="s">
        <v>260</v>
      </c>
      <c r="B146" t="s">
        <v>261</v>
      </c>
      <c r="E146" s="87"/>
      <c r="F146" s="87"/>
      <c r="G146" s="87"/>
      <c r="H146" s="87"/>
      <c r="I146" s="87"/>
      <c r="J146" s="87"/>
      <c r="K146" s="87"/>
      <c r="L146" s="87"/>
      <c r="M146" s="87"/>
      <c r="N146" s="87"/>
      <c r="O146" s="87"/>
      <c r="P146" s="87"/>
    </row>
    <row r="147" spans="1:16" ht="15" hidden="1" customHeight="1" outlineLevel="1">
      <c r="A147" s="135"/>
      <c r="B147" s="137" t="s">
        <v>262</v>
      </c>
      <c r="E147" s="87"/>
      <c r="F147" s="87"/>
      <c r="G147" s="87"/>
      <c r="H147" s="87"/>
      <c r="I147" s="87"/>
      <c r="J147" s="87"/>
      <c r="K147" s="87"/>
      <c r="L147" s="87"/>
      <c r="M147" s="87"/>
      <c r="N147" s="87"/>
      <c r="O147" s="87"/>
      <c r="P147" s="87"/>
    </row>
    <row r="148" spans="1:16" ht="15" hidden="1" customHeight="1" outlineLevel="1">
      <c r="A148" s="135"/>
      <c r="B148" s="137" t="s">
        <v>263</v>
      </c>
      <c r="E148" s="87"/>
      <c r="F148" s="87"/>
      <c r="G148" s="87"/>
      <c r="H148" s="87"/>
      <c r="I148" s="87"/>
      <c r="J148" s="87"/>
      <c r="K148" s="87"/>
      <c r="L148" s="87"/>
      <c r="M148" s="87"/>
      <c r="N148" s="87"/>
      <c r="O148" s="87"/>
      <c r="P148" s="87"/>
    </row>
    <row r="149" spans="1:16" ht="15" hidden="1" customHeight="1" outlineLevel="1">
      <c r="A149" s="135"/>
      <c r="B149" s="136" t="s">
        <v>264</v>
      </c>
      <c r="E149" s="87"/>
      <c r="F149" s="87"/>
      <c r="G149" s="87"/>
      <c r="H149" s="87"/>
      <c r="I149" s="87"/>
      <c r="J149" s="87"/>
      <c r="K149" s="87"/>
      <c r="L149" s="87"/>
      <c r="M149" s="87"/>
      <c r="N149" s="87"/>
      <c r="O149" s="87"/>
      <c r="P149" s="87"/>
    </row>
    <row r="150" spans="1:16" ht="15" hidden="1" customHeight="1" outlineLevel="1">
      <c r="A150" s="135"/>
      <c r="B150" s="136" t="s">
        <v>265</v>
      </c>
      <c r="E150" s="87"/>
      <c r="F150" s="87"/>
      <c r="G150" s="87"/>
      <c r="H150" s="87"/>
      <c r="I150" s="87"/>
      <c r="J150" s="87"/>
      <c r="K150" s="87"/>
      <c r="L150" s="87"/>
      <c r="M150" s="87"/>
      <c r="N150" s="87"/>
      <c r="O150" s="87"/>
      <c r="P150" s="87"/>
    </row>
    <row r="151" spans="1:16" ht="15" hidden="1" customHeight="1" outlineLevel="1">
      <c r="A151" s="135"/>
      <c r="B151" s="134" t="s">
        <v>266</v>
      </c>
      <c r="E151" s="87"/>
      <c r="F151" s="87"/>
      <c r="G151" s="87"/>
      <c r="H151" s="87"/>
      <c r="I151" s="87"/>
      <c r="J151" s="87"/>
      <c r="K151" s="87"/>
      <c r="L151" s="87"/>
      <c r="M151" s="87"/>
      <c r="N151" s="87"/>
      <c r="O151" s="87"/>
      <c r="P151" s="87"/>
    </row>
    <row r="152" spans="1:16" ht="15" hidden="1" customHeight="1" outlineLevel="1">
      <c r="A152" s="132" t="s">
        <v>267</v>
      </c>
      <c r="B152" s="133" t="s">
        <v>268</v>
      </c>
      <c r="E152" s="87"/>
      <c r="F152" s="87"/>
      <c r="G152" s="87"/>
      <c r="H152" s="87"/>
      <c r="I152" s="87"/>
      <c r="J152" s="87"/>
      <c r="K152" s="87"/>
      <c r="L152" s="87"/>
      <c r="M152" s="87"/>
      <c r="N152" s="87"/>
      <c r="O152" s="87"/>
      <c r="P152" s="87"/>
    </row>
    <row r="153" spans="1:16" ht="15" hidden="1" customHeight="1" outlineLevel="1">
      <c r="A153" s="132" t="s">
        <v>269</v>
      </c>
      <c r="B153" t="s">
        <v>270</v>
      </c>
      <c r="E153" s="87"/>
      <c r="F153" s="87"/>
      <c r="G153" s="87"/>
      <c r="H153" s="87"/>
      <c r="I153" s="87"/>
      <c r="J153" s="87"/>
      <c r="K153" s="87"/>
      <c r="L153" s="87"/>
      <c r="M153" s="87"/>
      <c r="N153" s="87"/>
      <c r="O153" s="87"/>
      <c r="P153" s="87"/>
    </row>
    <row r="154" spans="1:16" ht="15" hidden="1" customHeight="1" outlineLevel="1">
      <c r="A154" s="132" t="s">
        <v>271</v>
      </c>
      <c r="B154" t="s">
        <v>272</v>
      </c>
      <c r="E154" s="87"/>
      <c r="F154" s="87"/>
      <c r="G154" s="87"/>
      <c r="H154" s="87"/>
      <c r="I154" s="87"/>
      <c r="J154" s="87"/>
      <c r="K154" s="87"/>
      <c r="L154" s="87"/>
      <c r="M154" s="87"/>
      <c r="N154" s="87"/>
      <c r="O154" s="87"/>
      <c r="P154" s="87"/>
    </row>
    <row r="155" spans="1:16" ht="15" hidden="1" customHeight="1" outlineLevel="1">
      <c r="A155" s="132"/>
      <c r="B155" s="95" t="s">
        <v>273</v>
      </c>
      <c r="E155" s="87"/>
      <c r="F155" s="87"/>
      <c r="G155" s="87"/>
      <c r="H155" s="87"/>
      <c r="I155" s="87"/>
      <c r="J155" s="87"/>
      <c r="K155" s="87"/>
      <c r="L155" s="87"/>
      <c r="M155" s="87"/>
      <c r="N155" s="87"/>
      <c r="O155" s="87"/>
      <c r="P155" s="87"/>
    </row>
    <row r="156" spans="1:16" ht="15" hidden="1" customHeight="1" outlineLevel="1">
      <c r="A156" s="132"/>
      <c r="B156" s="95" t="s">
        <v>274</v>
      </c>
      <c r="E156" s="87"/>
      <c r="F156" s="87"/>
      <c r="G156" s="87"/>
      <c r="H156" s="87"/>
      <c r="I156" s="87"/>
      <c r="J156" s="87"/>
      <c r="K156" s="87"/>
      <c r="L156" s="87"/>
      <c r="M156" s="87"/>
      <c r="N156" s="87"/>
      <c r="O156" s="87"/>
      <c r="P156" s="87"/>
    </row>
    <row r="157" spans="1:16" ht="15" hidden="1" customHeight="1" outlineLevel="1">
      <c r="A157" s="132"/>
      <c r="B157" s="95" t="s">
        <v>275</v>
      </c>
      <c r="E157" s="87"/>
      <c r="F157" s="87"/>
      <c r="G157" s="87"/>
      <c r="H157" s="87"/>
      <c r="I157" s="87"/>
      <c r="J157" s="87"/>
      <c r="K157" s="87"/>
      <c r="L157" s="87"/>
      <c r="M157" s="87"/>
      <c r="N157" s="87"/>
      <c r="O157" s="87"/>
      <c r="P157" s="87"/>
    </row>
    <row r="158" spans="1:16" ht="15" hidden="1" customHeight="1" outlineLevel="1">
      <c r="A158"/>
      <c r="E158" s="87"/>
      <c r="F158" s="87"/>
      <c r="G158" s="87"/>
      <c r="H158" s="87"/>
      <c r="I158" s="87"/>
      <c r="J158" s="87"/>
      <c r="K158" s="87"/>
      <c r="L158" s="87"/>
      <c r="M158" s="87"/>
      <c r="N158" s="87"/>
      <c r="O158" s="87"/>
      <c r="P158" s="87"/>
    </row>
    <row r="159" spans="1:16" ht="15" hidden="1" customHeight="1" outlineLevel="1">
      <c r="A159" s="110" t="s">
        <v>276</v>
      </c>
      <c r="E159" s="87"/>
      <c r="F159" s="87"/>
      <c r="G159" s="87"/>
      <c r="H159" s="87"/>
      <c r="I159" s="87"/>
      <c r="J159" s="87"/>
      <c r="K159" s="87"/>
      <c r="L159" s="87"/>
      <c r="M159" s="87"/>
      <c r="N159" s="87"/>
      <c r="O159" s="87"/>
      <c r="P159" s="87"/>
    </row>
    <row r="160" spans="1:16" ht="15" hidden="1" customHeight="1" outlineLevel="1">
      <c r="A160"/>
      <c r="B160" s="78" t="s">
        <v>277</v>
      </c>
      <c r="E160" s="87"/>
      <c r="F160" s="87"/>
      <c r="G160" s="87"/>
      <c r="H160" s="87"/>
      <c r="I160" s="87"/>
      <c r="J160" s="87"/>
      <c r="K160" s="87"/>
      <c r="L160" s="87"/>
      <c r="M160" s="87"/>
      <c r="N160" s="87"/>
      <c r="O160" s="87"/>
      <c r="P160" s="87"/>
    </row>
    <row r="161" spans="1:18" ht="15" hidden="1" customHeight="1" outlineLevel="1">
      <c r="A161"/>
      <c r="B161" s="78" t="s">
        <v>278</v>
      </c>
      <c r="E161" s="87"/>
      <c r="F161" s="87"/>
      <c r="G161" s="87"/>
      <c r="H161" s="87"/>
      <c r="I161" s="87"/>
      <c r="J161" s="87"/>
      <c r="K161" s="87"/>
      <c r="L161" s="87"/>
      <c r="M161" s="87"/>
      <c r="N161" s="87"/>
      <c r="O161" s="87"/>
      <c r="P161" s="87"/>
    </row>
    <row r="162" spans="1:18" ht="15" hidden="1" customHeight="1" outlineLevel="1">
      <c r="A162"/>
      <c r="B162" s="78" t="s">
        <v>279</v>
      </c>
      <c r="E162" s="87"/>
      <c r="F162" s="87"/>
      <c r="G162" s="87"/>
      <c r="H162" s="87"/>
      <c r="I162" s="87"/>
      <c r="J162" s="87"/>
      <c r="K162" s="87"/>
      <c r="L162" s="87"/>
      <c r="M162" s="87"/>
      <c r="N162" s="87"/>
      <c r="O162" s="87"/>
      <c r="P162" s="87"/>
    </row>
    <row r="163" spans="1:18" ht="15" hidden="1" customHeight="1" outlineLevel="1">
      <c r="A163"/>
      <c r="B163" s="78" t="s">
        <v>280</v>
      </c>
      <c r="E163" s="87"/>
      <c r="F163" s="87"/>
      <c r="G163" s="87"/>
      <c r="H163" s="87"/>
      <c r="I163" s="87"/>
      <c r="J163" s="87"/>
      <c r="K163" s="87"/>
      <c r="L163" s="87"/>
      <c r="M163" s="87"/>
      <c r="N163" s="87"/>
      <c r="O163" s="87"/>
      <c r="P163" s="87"/>
    </row>
    <row r="164" spans="1:18" s="80" customFormat="1" ht="15" hidden="1" customHeight="1" outlineLevel="1">
      <c r="A164" s="81"/>
      <c r="B164" s="97"/>
      <c r="E164" s="83"/>
      <c r="F164" s="83"/>
      <c r="G164" s="83"/>
      <c r="H164" s="83"/>
      <c r="I164" s="83"/>
      <c r="J164" s="83"/>
      <c r="K164" s="83"/>
      <c r="L164" s="83"/>
      <c r="M164" s="83"/>
      <c r="N164" s="83"/>
      <c r="O164" s="83"/>
      <c r="P164" s="83"/>
      <c r="R164" s="81"/>
    </row>
    <row r="165" spans="1:18">
      <c r="B165" s="95"/>
      <c r="E165" s="87"/>
      <c r="F165" s="87"/>
      <c r="G165" s="87"/>
      <c r="H165" s="87"/>
      <c r="I165" s="87"/>
      <c r="J165" s="87"/>
      <c r="K165" s="87"/>
      <c r="L165" s="87"/>
      <c r="M165" s="87"/>
      <c r="N165" s="87"/>
      <c r="O165" s="87"/>
      <c r="P165" s="87"/>
    </row>
    <row r="166" spans="1:18" s="91" customFormat="1" ht="18.75">
      <c r="A166" s="92"/>
      <c r="B166" s="94" t="s">
        <v>281</v>
      </c>
      <c r="E166" s="93"/>
      <c r="F166" s="93"/>
      <c r="G166" s="93"/>
      <c r="H166" s="93"/>
      <c r="I166" s="93"/>
      <c r="J166" s="93"/>
      <c r="K166" s="93"/>
      <c r="L166" s="93"/>
      <c r="M166" s="93"/>
      <c r="N166" s="93"/>
      <c r="O166" s="93"/>
      <c r="P166" s="93"/>
      <c r="R166" s="92"/>
    </row>
    <row r="167" spans="1:18">
      <c r="D167" s="88"/>
      <c r="E167" s="87"/>
      <c r="F167" s="87"/>
      <c r="G167" s="86"/>
      <c r="H167" s="87"/>
      <c r="I167" s="87"/>
      <c r="J167" s="86"/>
      <c r="K167" s="87"/>
      <c r="L167" s="87"/>
      <c r="M167" s="86"/>
      <c r="N167" s="87"/>
      <c r="O167" s="87"/>
      <c r="P167" s="86"/>
    </row>
    <row r="168" spans="1:18">
      <c r="A168" s="111">
        <v>7</v>
      </c>
      <c r="B168" s="110" t="s">
        <v>282</v>
      </c>
      <c r="D168" s="88"/>
      <c r="E168" s="87"/>
      <c r="F168" s="87"/>
      <c r="G168" s="86"/>
      <c r="H168" s="87"/>
      <c r="I168" s="87"/>
      <c r="J168" s="86"/>
      <c r="K168" s="87"/>
      <c r="L168" s="87"/>
      <c r="M168" s="86"/>
      <c r="N168" s="99"/>
      <c r="O168" s="99"/>
      <c r="P168" s="98"/>
    </row>
    <row r="169" spans="1:18">
      <c r="A169" s="78">
        <v>7.1</v>
      </c>
      <c r="B169" s="102" t="s">
        <v>283</v>
      </c>
      <c r="D169" s="88"/>
      <c r="E169" s="87"/>
      <c r="F169" s="131">
        <f>[1]ENTER_DATA_HERE!D122</f>
        <v>11360</v>
      </c>
      <c r="G169" s="86"/>
      <c r="H169" s="87"/>
      <c r="I169" s="131">
        <f>[1]ENTER_DATA_HERE!I122</f>
        <v>11171</v>
      </c>
      <c r="J169" s="86"/>
      <c r="K169" s="87"/>
      <c r="L169" s="131">
        <f>[1]ENTER_DATA_HERE!J122</f>
        <v>10986</v>
      </c>
      <c r="M169" s="86"/>
      <c r="N169" s="99"/>
      <c r="O169" s="99"/>
      <c r="P169" s="98"/>
      <c r="R169" s="78" t="s">
        <v>284</v>
      </c>
    </row>
    <row r="170" spans="1:18">
      <c r="A170" s="118">
        <v>7.2</v>
      </c>
      <c r="B170" s="117" t="s">
        <v>285</v>
      </c>
      <c r="C170" s="116"/>
      <c r="D170" s="115"/>
      <c r="E170" s="114"/>
      <c r="F170" s="128">
        <f>[1]ENTER_DATA_HERE!D124</f>
        <v>0.2527288732394366</v>
      </c>
      <c r="G170" s="130"/>
      <c r="H170" s="129"/>
      <c r="I170" s="128">
        <f>[1]ENTER_DATA_HERE!I124</f>
        <v>0.26461373198460297</v>
      </c>
      <c r="J170" s="130"/>
      <c r="K170" s="129"/>
      <c r="L170" s="128">
        <f>[1]ENTER_DATA_HERE!J124</f>
        <v>0.27061714909885309</v>
      </c>
      <c r="M170" s="119"/>
      <c r="N170" s="99"/>
      <c r="O170" s="99"/>
      <c r="P170" s="98"/>
      <c r="R170" s="78" t="s">
        <v>284</v>
      </c>
    </row>
    <row r="171" spans="1:18">
      <c r="A171" s="118">
        <v>7.3</v>
      </c>
      <c r="B171" s="117" t="s">
        <v>286</v>
      </c>
      <c r="C171" s="116"/>
      <c r="D171" s="115"/>
      <c r="E171" s="114"/>
      <c r="F171" s="128">
        <f>[1]ENTER_DATA_HERE!D126</f>
        <v>0.26558098591549295</v>
      </c>
      <c r="G171" s="130"/>
      <c r="H171" s="129"/>
      <c r="I171" s="128">
        <f>[1]ENTER_DATA_HERE!I126</f>
        <v>0.28663503714976279</v>
      </c>
      <c r="J171" s="130"/>
      <c r="K171" s="129"/>
      <c r="L171" s="128">
        <f>[1]ENTER_DATA_HERE!J126</f>
        <v>0.2816311669397415</v>
      </c>
      <c r="M171" s="119"/>
      <c r="N171" s="99"/>
      <c r="O171" s="99"/>
      <c r="P171" s="98"/>
      <c r="R171" s="78" t="s">
        <v>284</v>
      </c>
    </row>
    <row r="172" spans="1:18">
      <c r="A172" s="118">
        <v>7.4</v>
      </c>
      <c r="B172" s="117" t="s">
        <v>287</v>
      </c>
      <c r="C172" s="116"/>
      <c r="D172" s="115"/>
      <c r="E172" s="114"/>
      <c r="F172" s="124">
        <f>[1]ENTER_DATA_HERE!D127</f>
        <v>13</v>
      </c>
      <c r="G172" s="120"/>
      <c r="H172" s="114"/>
      <c r="I172" s="124">
        <f>[1]ENTER_DATA_HERE!I127</f>
        <v>13</v>
      </c>
      <c r="J172" s="120"/>
      <c r="K172" s="114"/>
      <c r="L172" s="124">
        <f>[1]ENTER_DATA_HERE!J127</f>
        <v>12</v>
      </c>
      <c r="M172" s="86"/>
      <c r="N172" s="99"/>
      <c r="O172" s="99"/>
      <c r="P172" s="98"/>
      <c r="R172" s="78" t="s">
        <v>284</v>
      </c>
    </row>
    <row r="173" spans="1:18">
      <c r="A173" s="118">
        <v>7.5</v>
      </c>
      <c r="B173" s="117" t="s">
        <v>288</v>
      </c>
      <c r="C173" s="116"/>
      <c r="D173" s="115"/>
      <c r="E173" s="114"/>
      <c r="F173" s="128">
        <f>[1]ENTER_DATA_HERE!D129</f>
        <v>0.15384615384615385</v>
      </c>
      <c r="G173" s="130"/>
      <c r="H173" s="129"/>
      <c r="I173" s="128">
        <f>[1]ENTER_DATA_HERE!I129</f>
        <v>0.23076923076923078</v>
      </c>
      <c r="J173" s="130"/>
      <c r="K173" s="129"/>
      <c r="L173" s="128">
        <f>[1]ENTER_DATA_HERE!J129</f>
        <v>0.25</v>
      </c>
      <c r="M173" s="86"/>
      <c r="N173" s="99"/>
      <c r="O173" s="99"/>
      <c r="P173" s="98"/>
      <c r="R173" s="78" t="s">
        <v>284</v>
      </c>
    </row>
    <row r="174" spans="1:18">
      <c r="A174" s="118">
        <v>7.6</v>
      </c>
      <c r="B174" s="117" t="s">
        <v>289</v>
      </c>
      <c r="C174" s="116"/>
      <c r="D174" s="115"/>
      <c r="E174" s="114"/>
      <c r="F174" s="128">
        <f>[1]ENTER_DATA_HERE!D131</f>
        <v>0.23076923076923078</v>
      </c>
      <c r="G174" s="130"/>
      <c r="H174" s="129"/>
      <c r="I174" s="128">
        <f>[1]ENTER_DATA_HERE!I131</f>
        <v>0.30769230769230771</v>
      </c>
      <c r="J174" s="130"/>
      <c r="K174" s="129"/>
      <c r="L174" s="349">
        <v>0.16700000000000001</v>
      </c>
      <c r="M174" s="86"/>
      <c r="N174" s="99"/>
      <c r="O174" s="99"/>
      <c r="P174" s="98"/>
      <c r="R174" s="78" t="s">
        <v>284</v>
      </c>
    </row>
    <row r="175" spans="1:18">
      <c r="A175" s="118">
        <v>7.7</v>
      </c>
      <c r="B175" s="117" t="s">
        <v>290</v>
      </c>
      <c r="C175" s="116"/>
      <c r="D175" s="115"/>
      <c r="E175" s="114"/>
      <c r="F175" s="124" t="str">
        <f>[1]ENTER_DATA_HERE!D132</f>
        <v>---</v>
      </c>
      <c r="G175" s="120"/>
      <c r="H175" s="114"/>
      <c r="I175" s="124" t="str">
        <f>[1]ENTER_DATA_HERE!I132</f>
        <v>---</v>
      </c>
      <c r="J175" s="120"/>
      <c r="K175" s="114"/>
      <c r="L175" s="124" t="str">
        <f>[1]ENTER_DATA_HERE!J132</f>
        <v>---</v>
      </c>
      <c r="M175" s="86"/>
      <c r="N175" s="99"/>
      <c r="O175" s="99"/>
      <c r="P175" s="98"/>
    </row>
    <row r="176" spans="1:18">
      <c r="A176" s="118" t="s">
        <v>291</v>
      </c>
      <c r="B176" s="123" t="s">
        <v>292</v>
      </c>
      <c r="C176" s="116"/>
      <c r="D176" s="115"/>
      <c r="E176" s="114"/>
      <c r="F176" s="124" t="str">
        <f>[1]ENTER_DATA_HERE!D133</f>
        <v>N/A</v>
      </c>
      <c r="G176" s="126"/>
      <c r="H176" s="125"/>
      <c r="I176" s="127">
        <f>[1]ENTER_DATA_HERE!I133</f>
        <v>0.81</v>
      </c>
      <c r="J176" s="126"/>
      <c r="K176" s="125"/>
      <c r="L176" s="127">
        <f>[1]ENTER_DATA_HERE!J133</f>
        <v>0.4</v>
      </c>
      <c r="M176" s="86"/>
      <c r="N176" s="99"/>
      <c r="O176" s="99"/>
      <c r="P176" s="98"/>
      <c r="R176" s="78" t="s">
        <v>284</v>
      </c>
    </row>
    <row r="177" spans="1:19">
      <c r="A177" s="118" t="s">
        <v>293</v>
      </c>
      <c r="B177" s="123" t="s">
        <v>294</v>
      </c>
      <c r="C177" s="116"/>
      <c r="D177" s="115"/>
      <c r="E177" s="114"/>
      <c r="F177" s="124" t="str">
        <f>[1]ENTER_DATA_HERE!D134</f>
        <v>N/A</v>
      </c>
      <c r="G177" s="126"/>
      <c r="H177" s="125"/>
      <c r="I177" s="127">
        <f>[1]ENTER_DATA_HERE!I134</f>
        <v>0.37</v>
      </c>
      <c r="J177" s="126"/>
      <c r="K177" s="125"/>
      <c r="L177" s="127">
        <f>[1]ENTER_DATA_HERE!J134</f>
        <v>0.12</v>
      </c>
      <c r="M177" s="86"/>
      <c r="N177" s="99"/>
      <c r="O177" s="99"/>
      <c r="P177" s="98"/>
      <c r="R177" s="78" t="s">
        <v>284</v>
      </c>
    </row>
    <row r="178" spans="1:19">
      <c r="A178" s="118" t="s">
        <v>295</v>
      </c>
      <c r="B178" s="123" t="s">
        <v>296</v>
      </c>
      <c r="C178" s="116"/>
      <c r="D178" s="115"/>
      <c r="E178" s="114"/>
      <c r="F178" s="124" t="str">
        <f>[1]ENTER_DATA_HERE!D135</f>
        <v>N/A</v>
      </c>
      <c r="G178" s="126"/>
      <c r="H178" s="125"/>
      <c r="I178" s="127">
        <f>[1]ENTER_DATA_HERE!I135</f>
        <v>0.52</v>
      </c>
      <c r="J178" s="126"/>
      <c r="K178" s="125"/>
      <c r="L178" s="127">
        <f>[1]ENTER_DATA_HERE!J135</f>
        <v>0.23</v>
      </c>
      <c r="M178" s="86"/>
      <c r="N178" s="99"/>
      <c r="O178" s="99"/>
      <c r="P178" s="98"/>
      <c r="R178" s="78" t="s">
        <v>284</v>
      </c>
    </row>
    <row r="179" spans="1:19">
      <c r="A179" s="118" t="s">
        <v>297</v>
      </c>
      <c r="B179" s="123" t="s">
        <v>298</v>
      </c>
      <c r="C179" s="116"/>
      <c r="D179" s="115"/>
      <c r="E179" s="114"/>
      <c r="F179" s="124" t="str">
        <f>[1]ENTER_DATA_HERE!D136</f>
        <v>N/A</v>
      </c>
      <c r="G179" s="126"/>
      <c r="H179" s="125"/>
      <c r="I179" s="124">
        <f>[1]ENTER_DATA_HERE!I136</f>
        <v>0</v>
      </c>
      <c r="J179" s="120"/>
      <c r="K179" s="114"/>
      <c r="L179" s="124">
        <f>[1]ENTER_DATA_HERE!J136</f>
        <v>0</v>
      </c>
      <c r="M179" s="86"/>
      <c r="N179" s="99"/>
      <c r="O179" s="99"/>
      <c r="P179" s="98"/>
      <c r="R179" s="78" t="s">
        <v>284</v>
      </c>
    </row>
    <row r="180" spans="1:19">
      <c r="A180" s="118"/>
      <c r="B180" s="123"/>
      <c r="C180" s="116"/>
      <c r="D180" s="115"/>
      <c r="E180" s="114"/>
      <c r="F180" s="114"/>
      <c r="G180" s="120"/>
      <c r="H180" s="114"/>
      <c r="I180" s="114"/>
      <c r="J180" s="120"/>
      <c r="K180" s="114"/>
      <c r="L180" s="114"/>
      <c r="M180" s="86"/>
      <c r="N180" s="99"/>
      <c r="O180" s="99"/>
      <c r="P180" s="98"/>
    </row>
    <row r="181" spans="1:19">
      <c r="A181" s="122">
        <v>8</v>
      </c>
      <c r="B181" s="121" t="s">
        <v>299</v>
      </c>
      <c r="C181" s="116"/>
      <c r="D181" s="115"/>
      <c r="E181" s="114"/>
      <c r="F181" s="114"/>
      <c r="G181" s="120"/>
      <c r="H181" s="114"/>
      <c r="I181" s="114"/>
      <c r="J181" s="120"/>
      <c r="K181" s="114"/>
      <c r="L181" s="114"/>
      <c r="M181" s="86"/>
      <c r="N181" s="99"/>
      <c r="O181" s="99"/>
      <c r="P181" s="98"/>
    </row>
    <row r="182" spans="1:19">
      <c r="A182" s="118">
        <v>8.1</v>
      </c>
      <c r="B182" s="117" t="s">
        <v>300</v>
      </c>
      <c r="C182" s="116"/>
      <c r="D182" s="115"/>
      <c r="E182" s="114"/>
      <c r="F182" s="114">
        <f>[1]ENTER_DATA_HERE!D142</f>
        <v>21082</v>
      </c>
      <c r="G182" s="120"/>
      <c r="H182" s="114"/>
      <c r="I182" s="114">
        <f>[1]ENTER_DATA_HERE!I142</f>
        <v>19802</v>
      </c>
      <c r="J182" s="120"/>
      <c r="K182" s="114"/>
      <c r="L182" s="114">
        <f>[1]ENTER_DATA_HERE!J142</f>
        <v>17677</v>
      </c>
      <c r="M182" s="119"/>
      <c r="N182" s="99"/>
      <c r="O182" s="99"/>
      <c r="P182" s="98"/>
    </row>
    <row r="183" spans="1:19">
      <c r="A183" s="118">
        <v>8.1999999999999993</v>
      </c>
      <c r="B183" s="117" t="s">
        <v>301</v>
      </c>
      <c r="C183" s="116"/>
      <c r="D183" s="115"/>
      <c r="E183" s="114"/>
      <c r="F183" s="114">
        <f>[1]ENTER_DATA_HERE!D146</f>
        <v>1386528</v>
      </c>
      <c r="G183" s="120"/>
      <c r="H183" s="114"/>
      <c r="I183" s="114">
        <f>[1]ENTER_DATA_HERE!I146</f>
        <v>1043220</v>
      </c>
      <c r="J183" s="120"/>
      <c r="K183" s="114"/>
      <c r="L183" s="114">
        <f>[1]ENTER_DATA_HERE!J146</f>
        <v>923704</v>
      </c>
      <c r="M183" s="119"/>
      <c r="N183" s="99"/>
      <c r="O183" s="99"/>
      <c r="P183" s="98"/>
    </row>
    <row r="184" spans="1:19">
      <c r="A184" s="118">
        <v>8.3000000000000007</v>
      </c>
      <c r="B184" s="117" t="s">
        <v>302</v>
      </c>
      <c r="C184" s="116"/>
      <c r="D184" s="115"/>
      <c r="E184" s="114"/>
      <c r="F184" s="112">
        <f>[1]ENTER_DATA_HERE!D147</f>
        <v>4.045594927062247E-4</v>
      </c>
      <c r="G184" s="113"/>
      <c r="H184" s="112"/>
      <c r="I184" s="112">
        <f>[1]ENTER_DATA_HERE!I147</f>
        <v>4.7611993557834228E-4</v>
      </c>
      <c r="J184" s="113"/>
      <c r="K184" s="112"/>
      <c r="L184" s="112">
        <f>[1]ENTER_DATA_HERE!J147</f>
        <v>5.4192468151309959E-4</v>
      </c>
      <c r="M184" s="86"/>
      <c r="N184" s="99"/>
      <c r="O184" s="99"/>
      <c r="P184" s="98"/>
    </row>
    <row r="185" spans="1:19">
      <c r="A185" s="118">
        <v>8.4</v>
      </c>
      <c r="B185" s="117" t="s">
        <v>303</v>
      </c>
      <c r="C185" s="116"/>
      <c r="D185" s="115"/>
      <c r="E185" s="114"/>
      <c r="F185" s="112">
        <f>[1]ENTER_DATA_HERE!D148</f>
        <v>2.6607203505501199E-2</v>
      </c>
      <c r="G185" s="113"/>
      <c r="H185" s="112"/>
      <c r="I185" s="112">
        <f>[1]ENTER_DATA_HERE!I148</f>
        <v>2.5083215796083136E-2</v>
      </c>
      <c r="J185" s="113"/>
      <c r="K185" s="112"/>
      <c r="L185" s="112">
        <f>[1]ENTER_DATA_HERE!J148</f>
        <v>2.8318040165886526E-2</v>
      </c>
      <c r="M185" s="86"/>
      <c r="N185" s="99"/>
      <c r="O185" s="99"/>
      <c r="P185" s="98"/>
    </row>
    <row r="186" spans="1:19">
      <c r="D186" s="88"/>
      <c r="E186" s="87"/>
      <c r="F186" s="87"/>
      <c r="G186" s="86"/>
      <c r="H186" s="87"/>
      <c r="I186" s="87"/>
      <c r="J186" s="86"/>
      <c r="K186" s="87"/>
      <c r="L186" s="87"/>
      <c r="M186" s="86"/>
      <c r="N186" s="99"/>
      <c r="O186" s="99"/>
      <c r="P186" s="98"/>
    </row>
    <row r="187" spans="1:19">
      <c r="A187" s="111">
        <v>9</v>
      </c>
      <c r="B187" s="110" t="s">
        <v>304</v>
      </c>
      <c r="D187" s="88"/>
      <c r="E187" s="87"/>
      <c r="F187" s="87"/>
      <c r="G187" s="86"/>
      <c r="H187" s="87"/>
      <c r="I187" s="87"/>
      <c r="J187" s="86"/>
      <c r="K187" s="87"/>
      <c r="L187" s="87"/>
      <c r="M187" s="86"/>
      <c r="N187" s="99"/>
      <c r="O187" s="99"/>
      <c r="P187" s="98"/>
    </row>
    <row r="188" spans="1:19">
      <c r="A188" s="361">
        <v>9.1</v>
      </c>
      <c r="B188" s="108" t="s">
        <v>305</v>
      </c>
      <c r="D188" s="88"/>
      <c r="E188" s="87"/>
      <c r="F188" s="107" t="str">
        <f>[1]ENTER_DATA_HERE!D157</f>
        <v>---</v>
      </c>
      <c r="G188" s="105"/>
      <c r="H188" s="104"/>
      <c r="I188" s="106">
        <f>[1]ENTER_DATA_HERE!I158</f>
        <v>20.3</v>
      </c>
      <c r="J188" s="105"/>
      <c r="K188" s="104"/>
      <c r="L188" s="103">
        <f>[1]ENTER_DATA_HERE!J158</f>
        <v>47.29</v>
      </c>
      <c r="M188" s="86"/>
      <c r="N188" s="99"/>
      <c r="O188" s="99"/>
      <c r="P188" s="98"/>
      <c r="R188" s="384"/>
      <c r="S188" s="384"/>
    </row>
    <row r="189" spans="1:19">
      <c r="A189" s="78">
        <v>9.1999999999999993</v>
      </c>
      <c r="B189" s="102" t="s">
        <v>306</v>
      </c>
      <c r="D189" s="88"/>
      <c r="E189" s="87"/>
      <c r="F189" s="100" t="str">
        <f>[1]ENTER_DATA_HERE!D167</f>
        <v>---</v>
      </c>
      <c r="G189" s="101"/>
      <c r="H189" s="100"/>
      <c r="I189" s="100">
        <f>[1]ENTER_DATA_HERE!I167</f>
        <v>0.58955584244084636</v>
      </c>
      <c r="J189" s="101"/>
      <c r="K189" s="100"/>
      <c r="L189" s="100">
        <f>[1]ENTER_DATA_HERE!J167</f>
        <v>0.58330188913952097</v>
      </c>
      <c r="M189" s="86"/>
      <c r="N189" s="99"/>
      <c r="O189" s="99"/>
      <c r="P189" s="98"/>
    </row>
    <row r="190" spans="1:19" s="80" customFormat="1">
      <c r="A190" s="81"/>
      <c r="B190" s="97"/>
      <c r="D190" s="84"/>
      <c r="E190" s="83"/>
      <c r="F190" s="83"/>
      <c r="G190" s="82"/>
      <c r="H190" s="83"/>
      <c r="I190" s="83"/>
      <c r="J190" s="82"/>
      <c r="K190" s="83"/>
      <c r="L190" s="83"/>
      <c r="M190" s="82"/>
      <c r="N190" s="83"/>
      <c r="O190" s="83"/>
      <c r="P190" s="82"/>
      <c r="R190" s="81"/>
    </row>
    <row r="191" spans="1:19">
      <c r="B191" s="95"/>
      <c r="C191" s="95"/>
      <c r="D191" s="95"/>
      <c r="E191" s="96"/>
      <c r="F191" s="96"/>
      <c r="G191" s="96"/>
      <c r="H191" s="96"/>
      <c r="I191" s="96"/>
      <c r="J191" s="96"/>
      <c r="K191" s="96"/>
      <c r="L191" s="96"/>
      <c r="M191" s="96"/>
      <c r="N191" s="96"/>
      <c r="O191" s="96"/>
      <c r="P191" s="96"/>
      <c r="Q191" s="95"/>
      <c r="R191" s="95"/>
    </row>
    <row r="192" spans="1:19" s="91" customFormat="1" ht="18.75">
      <c r="A192" s="92"/>
      <c r="B192" s="94" t="s">
        <v>307</v>
      </c>
      <c r="E192" s="93"/>
      <c r="F192" s="93"/>
      <c r="G192" s="93"/>
      <c r="H192" s="93"/>
      <c r="I192" s="93"/>
      <c r="J192" s="93"/>
      <c r="K192" s="93"/>
      <c r="L192" s="93"/>
      <c r="M192" s="93"/>
      <c r="N192" s="93"/>
      <c r="O192" s="93"/>
      <c r="P192" s="93"/>
      <c r="R192" s="92"/>
    </row>
    <row r="193" spans="1:18">
      <c r="D193" s="88"/>
      <c r="E193" s="87"/>
      <c r="F193" s="87"/>
      <c r="G193" s="86"/>
      <c r="H193" s="87"/>
      <c r="I193" s="87"/>
      <c r="J193" s="86"/>
      <c r="K193" s="87"/>
      <c r="L193" s="87"/>
      <c r="M193" s="86"/>
      <c r="N193" s="87"/>
      <c r="O193" s="87"/>
      <c r="P193" s="86"/>
    </row>
    <row r="194" spans="1:18">
      <c r="B194" s="90" t="s">
        <v>308</v>
      </c>
      <c r="D194" s="88"/>
      <c r="E194" s="87"/>
      <c r="F194" s="87"/>
      <c r="G194" s="86"/>
      <c r="H194" s="87"/>
      <c r="I194" s="87"/>
      <c r="J194" s="86"/>
      <c r="K194" s="87"/>
      <c r="L194" s="87"/>
      <c r="M194" s="86"/>
      <c r="N194" s="87"/>
      <c r="O194" s="87"/>
      <c r="P194" s="86"/>
    </row>
    <row r="195" spans="1:18">
      <c r="B195" s="89"/>
      <c r="D195" s="88"/>
      <c r="E195" s="87"/>
      <c r="F195" s="87"/>
      <c r="G195" s="86"/>
      <c r="H195" s="87"/>
      <c r="I195" s="87"/>
      <c r="J195" s="86"/>
      <c r="K195" s="87"/>
      <c r="L195" s="87"/>
      <c r="M195" s="86"/>
      <c r="N195" s="87"/>
      <c r="O195" s="87"/>
      <c r="P195" s="86"/>
    </row>
    <row r="196" spans="1:18" s="80" customFormat="1">
      <c r="A196" s="81"/>
      <c r="B196" s="85"/>
      <c r="D196" s="84"/>
      <c r="E196" s="83"/>
      <c r="F196" s="83"/>
      <c r="G196" s="82"/>
      <c r="H196" s="83"/>
      <c r="I196" s="83"/>
      <c r="J196" s="82"/>
      <c r="K196" s="83"/>
      <c r="L196" s="83"/>
      <c r="M196" s="82"/>
      <c r="N196" s="83"/>
      <c r="O196" s="83"/>
      <c r="P196" s="82"/>
      <c r="R196" s="81"/>
    </row>
    <row r="198" spans="1:18">
      <c r="B198" s="79" t="s">
        <v>309</v>
      </c>
    </row>
  </sheetData>
  <mergeCells count="4">
    <mergeCell ref="B1:R1"/>
    <mergeCell ref="B12:C12"/>
    <mergeCell ref="F119:O119"/>
    <mergeCell ref="R188:S188"/>
  </mergeCells>
  <dataValidations count="1">
    <dataValidation type="list" allowBlank="1" showInputMessage="1" showErrorMessage="1" sqref="F119" xr:uid="{3BBB45B0-C49F-A843-A654-20DA613E87CB}">
      <formula1>list_GenerationBasis</formula1>
    </dataValidation>
  </dataValidations>
  <pageMargins left="0.7" right="0.7" top="0.75" bottom="0.75" header="0.3" footer="0.3"/>
  <pageSetup scale="56"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65EAB-4AF2-C440-9A5E-427497A2B7FB}">
  <sheetPr>
    <tabColor rgb="FFEEABFF"/>
  </sheetPr>
  <dimension ref="A1:AR106"/>
  <sheetViews>
    <sheetView tabSelected="1" topLeftCell="A85" zoomScaleNormal="100" zoomScaleSheetLayoutView="100" workbookViewId="0">
      <selection activeCell="F97" sqref="F97"/>
    </sheetView>
  </sheetViews>
  <sheetFormatPr defaultColWidth="8.85546875" defaultRowHeight="15"/>
  <cols>
    <col min="1" max="1" width="8.140625" style="109" bestFit="1" customWidth="1"/>
    <col min="2" max="2" width="28.42578125" style="218" customWidth="1"/>
    <col min="3" max="3" width="70.28515625" style="218" customWidth="1"/>
    <col min="4" max="4" width="2.140625" style="218" customWidth="1"/>
    <col min="5" max="5" width="2.140625" style="220" customWidth="1"/>
    <col min="6" max="6" width="15.28515625" style="218" bestFit="1" customWidth="1"/>
    <col min="7" max="7" width="2.140625" style="221" customWidth="1"/>
    <col min="8" max="8" width="2.140625" style="220" customWidth="1"/>
    <col min="9" max="9" width="15.28515625" style="218" bestFit="1" customWidth="1"/>
    <col min="10" max="10" width="2.140625" style="221" customWidth="1"/>
    <col min="11" max="11" width="2.140625" style="218" customWidth="1"/>
    <col min="12" max="12" width="38.42578125" style="219" customWidth="1"/>
    <col min="13" max="13" width="2.140625" style="218" customWidth="1"/>
    <col min="14" max="14" width="2.140625" style="220" customWidth="1"/>
    <col min="15" max="15" width="33.7109375" style="219" bestFit="1" customWidth="1"/>
    <col min="16" max="16" width="2.140625" style="218" customWidth="1"/>
    <col min="17" max="17" width="9.140625" customWidth="1"/>
    <col min="18" max="18" width="10.140625" customWidth="1"/>
  </cols>
  <sheetData>
    <row r="1" spans="1:44" ht="71.25" customHeight="1" thickBot="1">
      <c r="A1" s="335"/>
      <c r="B1" s="334"/>
      <c r="C1" s="332" t="s">
        <v>310</v>
      </c>
      <c r="D1" s="332"/>
      <c r="E1" s="332"/>
      <c r="F1" s="333"/>
      <c r="G1" s="333"/>
      <c r="H1" s="333"/>
      <c r="I1" s="333"/>
      <c r="J1" s="333"/>
      <c r="K1" s="333"/>
      <c r="L1" s="333"/>
      <c r="M1" s="333"/>
      <c r="N1" s="333"/>
      <c r="O1" s="333"/>
      <c r="P1" s="333"/>
      <c r="Q1" s="333"/>
      <c r="R1" s="333"/>
      <c r="S1" s="332"/>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row>
    <row r="2" spans="1:44" collapsed="1">
      <c r="A2" s="385" t="s">
        <v>98</v>
      </c>
      <c r="B2" s="386"/>
      <c r="C2" s="387" t="s">
        <v>99</v>
      </c>
      <c r="D2" s="387"/>
      <c r="E2" s="387"/>
      <c r="F2" s="387"/>
      <c r="G2" s="387"/>
      <c r="H2" s="387"/>
      <c r="I2" s="387"/>
      <c r="J2" s="387"/>
      <c r="K2" s="387"/>
      <c r="L2" s="387"/>
      <c r="M2" s="387"/>
      <c r="N2" s="387"/>
      <c r="O2" s="387"/>
      <c r="P2" s="388"/>
      <c r="Q2" s="216"/>
      <c r="R2" s="216"/>
      <c r="S2" s="216"/>
      <c r="T2" s="216"/>
      <c r="U2" s="216"/>
      <c r="V2" s="111"/>
      <c r="W2" s="216"/>
      <c r="X2" s="216"/>
      <c r="Y2" s="111"/>
      <c r="Z2" s="216"/>
      <c r="AA2" s="216"/>
      <c r="AB2" s="78"/>
    </row>
    <row r="3" spans="1:44">
      <c r="A3" s="389" t="s">
        <v>100</v>
      </c>
      <c r="B3" s="390"/>
      <c r="C3" s="391" t="s">
        <v>311</v>
      </c>
      <c r="D3" s="391"/>
      <c r="E3" s="391"/>
      <c r="F3" s="391"/>
      <c r="G3" s="391"/>
      <c r="H3" s="391"/>
      <c r="I3" s="391"/>
      <c r="J3" s="391"/>
      <c r="K3" s="391"/>
      <c r="L3" s="391"/>
      <c r="M3" s="391"/>
      <c r="N3" s="391"/>
      <c r="O3" s="391"/>
      <c r="P3" s="392"/>
      <c r="Q3" s="216"/>
      <c r="R3" s="216"/>
      <c r="S3" s="216"/>
      <c r="T3" s="216"/>
      <c r="U3" s="216"/>
      <c r="V3" s="111"/>
      <c r="W3" s="216"/>
      <c r="X3" s="216"/>
      <c r="Y3" s="111"/>
      <c r="Z3" s="216"/>
      <c r="AA3" s="216"/>
      <c r="AB3" s="78"/>
    </row>
    <row r="4" spans="1:44">
      <c r="A4" s="389" t="s">
        <v>102</v>
      </c>
      <c r="B4" s="390"/>
      <c r="C4" s="391" t="s">
        <v>103</v>
      </c>
      <c r="D4" s="391"/>
      <c r="E4" s="391"/>
      <c r="F4" s="391"/>
      <c r="G4" s="391"/>
      <c r="H4" s="391"/>
      <c r="I4" s="391"/>
      <c r="J4" s="391"/>
      <c r="K4" s="391"/>
      <c r="L4" s="391"/>
      <c r="M4" s="391"/>
      <c r="N4" s="391"/>
      <c r="O4" s="391"/>
      <c r="P4" s="392"/>
      <c r="Q4" s="216"/>
      <c r="R4" s="216"/>
      <c r="S4" s="216"/>
      <c r="T4" s="216"/>
      <c r="U4" s="216"/>
      <c r="V4" s="111"/>
      <c r="W4" s="216"/>
      <c r="X4" s="216"/>
      <c r="Y4" s="111"/>
      <c r="Z4" s="216"/>
      <c r="AA4" s="216"/>
      <c r="AB4" s="78"/>
    </row>
    <row r="5" spans="1:44">
      <c r="A5" s="389" t="s">
        <v>104</v>
      </c>
      <c r="B5" s="390"/>
      <c r="C5" s="391" t="s">
        <v>312</v>
      </c>
      <c r="D5" s="391"/>
      <c r="E5" s="391"/>
      <c r="F5" s="391"/>
      <c r="G5" s="391"/>
      <c r="H5" s="391"/>
      <c r="I5" s="391"/>
      <c r="J5" s="391"/>
      <c r="K5" s="391"/>
      <c r="L5" s="391"/>
      <c r="M5" s="391"/>
      <c r="N5" s="391"/>
      <c r="O5" s="391"/>
      <c r="P5" s="392"/>
      <c r="Q5" s="216"/>
      <c r="R5" s="216"/>
      <c r="S5" s="216"/>
      <c r="T5" s="216"/>
      <c r="U5" s="216"/>
      <c r="V5" s="111"/>
      <c r="W5" s="216"/>
      <c r="X5" s="216"/>
      <c r="Y5" s="111"/>
      <c r="Z5" s="216"/>
      <c r="AA5" s="216"/>
      <c r="AB5" s="78"/>
    </row>
    <row r="6" spans="1:44">
      <c r="A6" s="389" t="s">
        <v>107</v>
      </c>
      <c r="B6" s="390"/>
      <c r="C6" s="391" t="s">
        <v>313</v>
      </c>
      <c r="D6" s="391"/>
      <c r="E6" s="391"/>
      <c r="F6" s="391"/>
      <c r="G6" s="391"/>
      <c r="H6" s="391"/>
      <c r="I6" s="391"/>
      <c r="J6" s="391"/>
      <c r="K6" s="391"/>
      <c r="L6" s="391"/>
      <c r="M6" s="391"/>
      <c r="N6" s="391"/>
      <c r="O6" s="391"/>
      <c r="P6" s="392"/>
      <c r="Q6" s="216"/>
      <c r="R6" s="216"/>
      <c r="S6" s="216"/>
      <c r="T6" s="216"/>
      <c r="U6" s="216"/>
      <c r="V6" s="111"/>
      <c r="W6" s="216"/>
      <c r="X6" s="216"/>
      <c r="Y6" s="111"/>
      <c r="Z6" s="216"/>
      <c r="AA6" s="216"/>
      <c r="AB6" s="78"/>
    </row>
    <row r="7" spans="1:44">
      <c r="A7" s="393" t="s">
        <v>314</v>
      </c>
      <c r="B7" s="394"/>
      <c r="C7" s="394"/>
      <c r="D7" s="394"/>
      <c r="E7" s="394"/>
      <c r="F7" s="394"/>
      <c r="G7" s="394"/>
      <c r="H7" s="394"/>
      <c r="I7" s="394"/>
      <c r="J7" s="394"/>
      <c r="K7" s="394"/>
      <c r="L7" s="394"/>
      <c r="M7" s="394"/>
      <c r="N7" s="394"/>
      <c r="O7" s="394"/>
      <c r="P7" s="395"/>
      <c r="Q7" s="216"/>
      <c r="R7" s="216"/>
      <c r="S7" s="216"/>
      <c r="T7" s="216"/>
      <c r="U7" s="216"/>
      <c r="V7" s="111"/>
      <c r="W7" s="216"/>
      <c r="X7" s="216"/>
      <c r="Y7" s="111"/>
      <c r="Z7" s="216"/>
      <c r="AA7" s="216"/>
      <c r="AB7" s="78"/>
    </row>
    <row r="8" spans="1:44">
      <c r="A8" s="389" t="s">
        <v>109</v>
      </c>
      <c r="B8" s="390"/>
      <c r="C8" s="396">
        <v>44335</v>
      </c>
      <c r="D8" s="396"/>
      <c r="E8" s="396"/>
      <c r="F8" s="396"/>
      <c r="G8" s="396"/>
      <c r="H8" s="396"/>
      <c r="I8" s="396"/>
      <c r="J8" s="396"/>
      <c r="K8" s="396"/>
      <c r="L8" s="396"/>
      <c r="M8" s="396"/>
      <c r="N8" s="396"/>
      <c r="O8" s="396"/>
      <c r="P8" s="397"/>
      <c r="Q8" s="216"/>
      <c r="R8" s="216"/>
      <c r="S8" s="216"/>
      <c r="T8" s="216"/>
      <c r="U8" s="216"/>
      <c r="V8" s="111"/>
      <c r="W8" s="216"/>
      <c r="X8" s="216"/>
      <c r="Y8" s="111"/>
      <c r="Z8" s="216"/>
      <c r="AA8" s="216"/>
      <c r="AB8" s="78"/>
    </row>
    <row r="9" spans="1:44" ht="15.75" thickBot="1">
      <c r="A9" s="330"/>
      <c r="B9" s="314"/>
      <c r="C9" s="329"/>
      <c r="D9" s="329"/>
      <c r="E9" s="329"/>
      <c r="F9" s="329"/>
      <c r="G9" s="329"/>
      <c r="H9" s="329"/>
      <c r="I9" s="329"/>
      <c r="J9" s="329"/>
      <c r="K9" s="329"/>
      <c r="L9" s="329"/>
      <c r="M9" s="329"/>
      <c r="N9" s="329"/>
      <c r="O9" s="329"/>
      <c r="P9" s="328"/>
      <c r="Q9" s="216"/>
      <c r="R9" s="216"/>
      <c r="S9" s="216"/>
      <c r="T9" s="216"/>
      <c r="U9" s="216"/>
      <c r="V9" s="111"/>
      <c r="W9" s="216"/>
      <c r="X9" s="216"/>
      <c r="Y9" s="111"/>
      <c r="Z9" s="216"/>
      <c r="AA9" s="216"/>
      <c r="AB9" s="78"/>
    </row>
    <row r="10" spans="1:44">
      <c r="A10" s="363"/>
      <c r="B10" s="323"/>
      <c r="C10" s="323"/>
      <c r="D10" s="323"/>
      <c r="E10" s="322"/>
      <c r="F10" s="326" t="s">
        <v>111</v>
      </c>
      <c r="G10" s="327"/>
      <c r="H10" s="322"/>
      <c r="I10" s="326" t="s">
        <v>112</v>
      </c>
      <c r="J10" s="327"/>
      <c r="K10" s="326"/>
      <c r="L10" s="324"/>
      <c r="M10" s="359"/>
      <c r="N10" s="325"/>
      <c r="O10" s="324"/>
      <c r="P10" s="319"/>
      <c r="Q10" s="216"/>
      <c r="R10" s="216"/>
      <c r="S10" s="216"/>
      <c r="T10" s="216"/>
      <c r="U10" s="216"/>
      <c r="V10" s="111"/>
      <c r="W10" s="216"/>
      <c r="X10" s="216"/>
      <c r="Y10" s="111"/>
      <c r="Z10" s="216"/>
      <c r="AA10" s="216"/>
      <c r="AB10" s="78"/>
    </row>
    <row r="11" spans="1:44">
      <c r="A11" s="358" t="s">
        <v>114</v>
      </c>
      <c r="B11" s="398" t="s">
        <v>315</v>
      </c>
      <c r="C11" s="399"/>
      <c r="D11" s="323"/>
      <c r="E11" s="322"/>
      <c r="F11" s="321">
        <v>2019</v>
      </c>
      <c r="H11" s="322"/>
      <c r="I11" s="321">
        <v>2020</v>
      </c>
      <c r="L11" s="320" t="s">
        <v>316</v>
      </c>
      <c r="M11" s="359"/>
      <c r="O11" s="320" t="s">
        <v>317</v>
      </c>
      <c r="P11" s="319"/>
      <c r="Q11" s="216"/>
      <c r="R11" s="216"/>
      <c r="S11" s="216"/>
      <c r="T11" s="216"/>
      <c r="U11" s="216"/>
      <c r="V11" s="111"/>
      <c r="W11" s="216"/>
      <c r="X11" s="216"/>
      <c r="Y11" s="111"/>
      <c r="Z11" s="216"/>
      <c r="AA11" s="216"/>
      <c r="AB11" s="78"/>
    </row>
    <row r="12" spans="1:44" ht="8.25" customHeight="1" thickBot="1">
      <c r="A12" s="365"/>
      <c r="B12" s="318"/>
      <c r="C12" s="318"/>
      <c r="D12" s="318"/>
      <c r="E12" s="317"/>
      <c r="F12" s="315"/>
      <c r="G12" s="316"/>
      <c r="H12" s="317"/>
      <c r="I12" s="315"/>
      <c r="J12" s="316"/>
      <c r="K12" s="315"/>
      <c r="L12" s="312"/>
      <c r="M12" s="314"/>
      <c r="N12" s="313"/>
      <c r="O12" s="312"/>
      <c r="P12" s="311"/>
      <c r="Q12" s="216"/>
      <c r="R12" s="216"/>
      <c r="S12" s="216"/>
      <c r="T12" s="216"/>
      <c r="U12" s="216"/>
      <c r="V12" s="111"/>
      <c r="W12" s="216"/>
      <c r="X12" s="216"/>
      <c r="Y12" s="111"/>
      <c r="Z12" s="216"/>
      <c r="AA12" s="216"/>
      <c r="AB12" s="78"/>
    </row>
    <row r="13" spans="1:44" ht="8.25" customHeight="1" thickBot="1">
      <c r="A13" s="400"/>
      <c r="B13" s="401"/>
      <c r="C13" s="401"/>
      <c r="D13" s="401"/>
      <c r="E13" s="401"/>
      <c r="F13" s="401"/>
      <c r="G13" s="401"/>
      <c r="H13" s="401"/>
      <c r="I13" s="401"/>
      <c r="J13" s="401"/>
      <c r="K13" s="401"/>
      <c r="L13" s="401"/>
      <c r="M13" s="401"/>
      <c r="N13" s="401"/>
      <c r="O13" s="401"/>
      <c r="P13" s="402"/>
    </row>
    <row r="14" spans="1:44" ht="23.25" customHeight="1">
      <c r="A14" s="403" t="s">
        <v>318</v>
      </c>
      <c r="B14" s="404"/>
      <c r="C14" s="404"/>
      <c r="D14" s="404"/>
      <c r="E14" s="404"/>
      <c r="F14" s="404"/>
      <c r="G14" s="404"/>
      <c r="H14" s="404"/>
      <c r="I14" s="404"/>
      <c r="J14" s="404"/>
      <c r="K14" s="404"/>
      <c r="L14" s="404"/>
      <c r="M14" s="404"/>
      <c r="N14" s="404"/>
      <c r="O14" s="404"/>
      <c r="P14" s="405"/>
    </row>
    <row r="15" spans="1:44">
      <c r="A15" s="240">
        <v>1</v>
      </c>
      <c r="B15" s="406" t="s">
        <v>319</v>
      </c>
      <c r="C15" s="407"/>
      <c r="D15" s="407"/>
      <c r="E15" s="235"/>
      <c r="F15" s="239"/>
      <c r="G15" s="238"/>
      <c r="H15" s="235"/>
      <c r="I15" s="239"/>
      <c r="J15" s="238"/>
      <c r="K15" s="236"/>
      <c r="L15" s="237"/>
      <c r="M15" s="236"/>
      <c r="N15" s="235"/>
      <c r="O15" s="234"/>
      <c r="P15" s="233"/>
    </row>
    <row r="16" spans="1:44">
      <c r="A16" s="358">
        <v>1.1000000000000001</v>
      </c>
      <c r="B16" s="390" t="s">
        <v>320</v>
      </c>
      <c r="C16" s="390"/>
      <c r="D16" s="390"/>
      <c r="E16" s="228"/>
      <c r="F16" s="269">
        <f>'[2]Data_Entry-Distribution'!F5</f>
        <v>1276293</v>
      </c>
      <c r="G16" s="229"/>
      <c r="H16" s="228"/>
      <c r="I16" s="269">
        <f>'[2]Data_Entry-Distribution'!G5</f>
        <v>1290937</v>
      </c>
      <c r="J16" s="229"/>
      <c r="K16" s="232"/>
      <c r="L16" s="368"/>
      <c r="M16" s="231"/>
      <c r="N16" s="230"/>
      <c r="O16" s="368"/>
      <c r="P16" s="364"/>
    </row>
    <row r="17" spans="1:18" ht="48">
      <c r="A17" s="358">
        <v>1.2</v>
      </c>
      <c r="B17" s="390" t="s">
        <v>321</v>
      </c>
      <c r="C17" s="390"/>
      <c r="D17" s="390"/>
      <c r="F17" s="279"/>
      <c r="I17" s="279"/>
      <c r="K17" s="226"/>
      <c r="L17" s="225" t="s">
        <v>322</v>
      </c>
      <c r="M17" s="224"/>
      <c r="N17" s="223"/>
      <c r="O17" s="258"/>
      <c r="P17" s="222"/>
    </row>
    <row r="18" spans="1:18">
      <c r="A18" s="363" t="s">
        <v>323</v>
      </c>
      <c r="B18" s="408" t="s">
        <v>324</v>
      </c>
      <c r="C18" s="408"/>
      <c r="D18" s="408"/>
      <c r="F18" s="308">
        <f>'[2]Data_Entry-Distribution'!F7</f>
        <v>11700</v>
      </c>
      <c r="I18" s="308">
        <f>'[2]Data_Entry-Distribution'!G7</f>
        <v>12228.6</v>
      </c>
      <c r="K18" s="226"/>
      <c r="L18" s="262"/>
      <c r="M18" s="224"/>
      <c r="N18" s="223"/>
      <c r="O18" s="258"/>
      <c r="P18" s="222"/>
      <c r="Q18" s="310"/>
      <c r="R18" s="310"/>
    </row>
    <row r="19" spans="1:18">
      <c r="A19" s="363" t="s">
        <v>325</v>
      </c>
      <c r="B19" s="408" t="s">
        <v>326</v>
      </c>
      <c r="C19" s="408"/>
      <c r="D19" s="408"/>
      <c r="F19" s="308">
        <f>'[2]Data_Entry-Distribution'!F8</f>
        <v>5193</v>
      </c>
      <c r="I19" s="308">
        <f>'[2]Data_Entry-Distribution'!G8</f>
        <v>5194</v>
      </c>
      <c r="K19" s="226"/>
      <c r="L19" s="262"/>
      <c r="M19" s="224"/>
      <c r="N19" s="223"/>
      <c r="O19" s="258"/>
      <c r="P19" s="222"/>
      <c r="Q19" s="310"/>
      <c r="R19" s="310"/>
    </row>
    <row r="20" spans="1:18">
      <c r="A20" s="363" t="s">
        <v>327</v>
      </c>
      <c r="B20" s="408" t="s">
        <v>328</v>
      </c>
      <c r="C20" s="408"/>
      <c r="D20" s="408"/>
      <c r="F20" s="308">
        <f>'[2]Data_Entry-Distribution'!F11</f>
        <v>1314</v>
      </c>
      <c r="I20" s="308">
        <f>'[2]Data_Entry-Distribution'!G11</f>
        <v>1230</v>
      </c>
      <c r="K20" s="226"/>
      <c r="L20" s="262"/>
      <c r="M20" s="224"/>
      <c r="N20" s="223"/>
      <c r="O20" s="258"/>
      <c r="P20" s="222"/>
      <c r="Q20" s="310"/>
      <c r="R20" s="310"/>
    </row>
    <row r="21" spans="1:18">
      <c r="A21" s="363" t="s">
        <v>329</v>
      </c>
      <c r="B21" s="408" t="s">
        <v>330</v>
      </c>
      <c r="C21" s="408"/>
      <c r="D21" s="408"/>
      <c r="F21" s="308">
        <f>'[2]Data_Entry-Distribution'!F14</f>
        <v>1905</v>
      </c>
      <c r="I21" s="308">
        <f>'[2]Data_Entry-Distribution'!G14</f>
        <v>1693.1</v>
      </c>
      <c r="K21" s="226"/>
      <c r="L21" s="262"/>
      <c r="M21" s="224"/>
      <c r="N21" s="223"/>
      <c r="O21" s="258"/>
      <c r="P21" s="222"/>
      <c r="Q21" s="310"/>
      <c r="R21" s="310"/>
    </row>
    <row r="22" spans="1:18" ht="60">
      <c r="A22" s="358">
        <v>1.3</v>
      </c>
      <c r="B22" s="409" t="s">
        <v>331</v>
      </c>
      <c r="C22" s="409"/>
      <c r="D22" s="409"/>
      <c r="F22" s="309"/>
      <c r="I22" s="309"/>
      <c r="K22" s="226"/>
      <c r="L22" s="225" t="s">
        <v>332</v>
      </c>
      <c r="M22" s="224"/>
      <c r="N22" s="223"/>
      <c r="O22" s="258" t="s">
        <v>333</v>
      </c>
      <c r="P22" s="222"/>
    </row>
    <row r="23" spans="1:18">
      <c r="A23" s="363" t="s">
        <v>334</v>
      </c>
      <c r="B23" s="408" t="s">
        <v>335</v>
      </c>
      <c r="C23" s="408"/>
      <c r="D23" s="408"/>
      <c r="F23" s="308">
        <f>'[2]Data_Entry-Distribution'!F16</f>
        <v>15</v>
      </c>
      <c r="I23" s="308">
        <f>'[2]Data_Entry-Distribution'!G16</f>
        <v>14</v>
      </c>
      <c r="K23" s="226"/>
      <c r="L23" s="262"/>
      <c r="M23" s="224"/>
      <c r="N23" s="223"/>
      <c r="O23"/>
      <c r="P23" s="222"/>
    </row>
    <row r="24" spans="1:18">
      <c r="A24" s="363" t="s">
        <v>336</v>
      </c>
      <c r="B24" s="408" t="s">
        <v>337</v>
      </c>
      <c r="C24" s="408"/>
      <c r="D24" s="408"/>
      <c r="F24" s="308">
        <f>'[2]Data_Entry-Distribution'!F17</f>
        <v>15</v>
      </c>
      <c r="I24" s="308">
        <f>'[2]Data_Entry-Distribution'!G17</f>
        <v>14</v>
      </c>
      <c r="K24" s="226"/>
      <c r="L24" s="262"/>
      <c r="M24" s="224"/>
      <c r="N24" s="223"/>
      <c r="O24" s="270"/>
      <c r="P24" s="222"/>
    </row>
    <row r="25" spans="1:18">
      <c r="A25" s="240">
        <v>2</v>
      </c>
      <c r="B25" s="406" t="s">
        <v>338</v>
      </c>
      <c r="C25" s="406"/>
      <c r="D25" s="406"/>
      <c r="E25" s="235"/>
      <c r="F25" s="307"/>
      <c r="G25" s="238"/>
      <c r="H25" s="235"/>
      <c r="I25" s="307"/>
      <c r="J25" s="238"/>
      <c r="K25" s="236"/>
      <c r="L25" s="254"/>
      <c r="M25" s="256"/>
      <c r="N25" s="255"/>
      <c r="O25" s="254"/>
      <c r="P25" s="233"/>
    </row>
    <row r="26" spans="1:18" s="116" customFormat="1" ht="132">
      <c r="A26" s="268">
        <v>2.1</v>
      </c>
      <c r="B26" s="394" t="s">
        <v>339</v>
      </c>
      <c r="C26" s="394"/>
      <c r="D26" s="394"/>
      <c r="E26" s="267"/>
      <c r="F26" s="306">
        <f>'[2]Data_Entry-Distribution'!F19</f>
        <v>458378.25</v>
      </c>
      <c r="G26" s="265"/>
      <c r="H26" s="267"/>
      <c r="I26" s="306">
        <f>'[2]Data_Entry-Distribution'!G19</f>
        <v>423425</v>
      </c>
      <c r="J26" s="265"/>
      <c r="K26" s="264"/>
      <c r="L26" s="225" t="s">
        <v>340</v>
      </c>
      <c r="M26" s="264"/>
      <c r="N26" s="263"/>
      <c r="O26" s="262"/>
      <c r="P26" s="261"/>
      <c r="Q26" s="303"/>
      <c r="R26" s="303"/>
    </row>
    <row r="27" spans="1:18" s="116" customFormat="1">
      <c r="A27" s="268">
        <v>2.2000000000000002</v>
      </c>
      <c r="B27" s="394" t="s">
        <v>341</v>
      </c>
      <c r="C27" s="394"/>
      <c r="D27" s="410"/>
      <c r="E27" s="267"/>
      <c r="F27" s="301">
        <f>'[2]Data_Entry-Distribution'!F22</f>
        <v>18335.13</v>
      </c>
      <c r="G27" s="265"/>
      <c r="H27" s="267"/>
      <c r="I27" s="301">
        <f>'[2]Data_Entry-Distribution'!G22</f>
        <v>16937</v>
      </c>
      <c r="J27" s="265"/>
      <c r="K27" s="264"/>
      <c r="L27" s="411" t="s">
        <v>342</v>
      </c>
      <c r="M27" s="264"/>
      <c r="N27" s="263"/>
      <c r="O27" s="262"/>
      <c r="P27" s="261"/>
      <c r="Q27" s="303"/>
      <c r="R27" s="303"/>
    </row>
    <row r="28" spans="1:18" s="116" customFormat="1">
      <c r="A28" s="305" t="s">
        <v>343</v>
      </c>
      <c r="B28" s="412" t="s">
        <v>344</v>
      </c>
      <c r="C28" s="412"/>
      <c r="D28" s="413"/>
      <c r="E28" s="267"/>
      <c r="F28" s="304">
        <f>'[2]Data_Entry-Distribution'!F25</f>
        <v>954.95468750000009</v>
      </c>
      <c r="G28" s="265"/>
      <c r="H28" s="267"/>
      <c r="I28" s="304">
        <f>'[2]Data_Entry-Distribution'!G25</f>
        <v>882.13541666666674</v>
      </c>
      <c r="J28" s="265"/>
      <c r="K28" s="264"/>
      <c r="L28" s="411"/>
      <c r="M28" s="264"/>
      <c r="N28" s="263"/>
      <c r="O28" s="262"/>
      <c r="P28" s="261"/>
      <c r="Q28" s="303"/>
      <c r="R28" s="303"/>
    </row>
    <row r="29" spans="1:18" s="116" customFormat="1" ht="84">
      <c r="A29" s="360">
        <v>2.2999999999999998</v>
      </c>
      <c r="B29" s="394" t="s">
        <v>345</v>
      </c>
      <c r="C29" s="394"/>
      <c r="D29" s="410"/>
      <c r="E29" s="267"/>
      <c r="F29" s="301">
        <f>'[2]Data_Entry-Distribution'!F28</f>
        <v>322150668</v>
      </c>
      <c r="G29" s="265"/>
      <c r="H29" s="267"/>
      <c r="I29" s="301">
        <f>'[2]Data_Entry-Distribution'!G28</f>
        <v>304338173</v>
      </c>
      <c r="J29" s="265"/>
      <c r="K29" s="293"/>
      <c r="L29" s="225" t="s">
        <v>346</v>
      </c>
      <c r="M29" s="264"/>
      <c r="N29" s="263"/>
      <c r="O29" s="262"/>
      <c r="P29" s="292"/>
    </row>
    <row r="30" spans="1:18" s="116" customFormat="1">
      <c r="A30" s="360" t="s">
        <v>347</v>
      </c>
      <c r="B30" s="394" t="s">
        <v>348</v>
      </c>
      <c r="C30" s="394"/>
      <c r="D30" s="410"/>
      <c r="E30" s="302"/>
      <c r="F30" s="301">
        <f>'[2]Data_Entry-Distribution'!F31</f>
        <v>298204.99300000002</v>
      </c>
      <c r="G30" s="300"/>
      <c r="H30" s="302"/>
      <c r="I30" s="301">
        <f>'[2]Data_Entry-Distribution'!G31</f>
        <v>279687</v>
      </c>
      <c r="J30" s="300"/>
      <c r="K30" s="299"/>
      <c r="L30" s="298"/>
      <c r="M30" s="297"/>
      <c r="N30" s="296"/>
      <c r="O30" s="262"/>
      <c r="P30" s="295"/>
    </row>
    <row r="31" spans="1:18" s="116" customFormat="1" ht="59.25" customHeight="1">
      <c r="A31" s="360">
        <v>2.4</v>
      </c>
      <c r="B31" s="394" t="s">
        <v>349</v>
      </c>
      <c r="C31" s="394"/>
      <c r="D31" s="410"/>
      <c r="E31" s="267"/>
      <c r="F31" s="294">
        <f>'[2]Data_Entry-Distribution'!F34</f>
        <v>3.2023430523177056E-3</v>
      </c>
      <c r="G31" s="265"/>
      <c r="H31" s="267"/>
      <c r="I31" s="294">
        <f>'[2]Data_Entry-Distribution'!G34</f>
        <v>1.3912976996152237E-3</v>
      </c>
      <c r="J31" s="265"/>
      <c r="K31" s="293"/>
      <c r="L31" s="262"/>
      <c r="M31" s="264"/>
      <c r="N31" s="263"/>
      <c r="O31" s="262"/>
      <c r="P31" s="292"/>
    </row>
    <row r="32" spans="1:18" ht="8.25" customHeight="1" thickBot="1">
      <c r="A32" s="365"/>
      <c r="B32" s="366"/>
      <c r="C32" s="366"/>
      <c r="D32" s="290"/>
      <c r="E32" s="289"/>
      <c r="F32" s="290"/>
      <c r="G32" s="291"/>
      <c r="H32" s="289"/>
      <c r="I32" s="290"/>
      <c r="J32" s="291"/>
      <c r="K32" s="290"/>
      <c r="L32" s="288"/>
      <c r="M32" s="290"/>
      <c r="N32" s="289"/>
      <c r="O32" s="288"/>
      <c r="P32" s="287"/>
    </row>
    <row r="33" spans="1:28" ht="8.25" customHeight="1" thickBot="1">
      <c r="A33" s="414"/>
      <c r="B33" s="408"/>
      <c r="C33" s="408"/>
      <c r="D33" s="408"/>
      <c r="E33" s="408"/>
      <c r="F33" s="408"/>
      <c r="G33" s="408"/>
      <c r="H33" s="408"/>
      <c r="I33" s="408"/>
      <c r="J33" s="408"/>
      <c r="K33" s="408"/>
      <c r="L33" s="408"/>
      <c r="M33" s="408"/>
      <c r="N33" s="408"/>
      <c r="O33" s="408"/>
      <c r="P33" s="415"/>
    </row>
    <row r="34" spans="1:28" ht="15.75">
      <c r="A34" s="403" t="s">
        <v>350</v>
      </c>
      <c r="B34" s="404"/>
      <c r="C34" s="404"/>
      <c r="D34" s="404"/>
      <c r="E34" s="404"/>
      <c r="F34" s="404"/>
      <c r="G34" s="404"/>
      <c r="H34" s="404"/>
      <c r="I34" s="404"/>
      <c r="J34" s="404"/>
      <c r="K34" s="404"/>
      <c r="L34" s="404"/>
      <c r="M34" s="404"/>
      <c r="N34" s="404"/>
      <c r="O34" s="404"/>
      <c r="P34" s="405"/>
      <c r="AB34" s="78"/>
    </row>
    <row r="35" spans="1:28" ht="96">
      <c r="A35" s="257">
        <v>1</v>
      </c>
      <c r="B35" s="407" t="s">
        <v>351</v>
      </c>
      <c r="C35" s="407"/>
      <c r="D35" s="407"/>
      <c r="E35" s="235"/>
      <c r="F35" s="239"/>
      <c r="G35" s="238"/>
      <c r="H35" s="235"/>
      <c r="I35" s="239"/>
      <c r="J35" s="238"/>
      <c r="K35" s="256"/>
      <c r="L35" s="278" t="s">
        <v>352</v>
      </c>
      <c r="M35" s="256"/>
      <c r="N35" s="255"/>
      <c r="O35" s="254"/>
      <c r="P35" s="253"/>
    </row>
    <row r="36" spans="1:28" ht="24">
      <c r="A36" s="259" t="s">
        <v>353</v>
      </c>
      <c r="B36" s="412" t="s">
        <v>354</v>
      </c>
      <c r="C36" s="412"/>
      <c r="D36" s="412"/>
      <c r="F36" s="279">
        <f>'[2]Data_Entry-T&amp;S'!F5</f>
        <v>37.17</v>
      </c>
      <c r="I36" s="279">
        <f>'[2]Data_Entry-T&amp;S'!G5</f>
        <v>43.3</v>
      </c>
      <c r="K36" s="224"/>
      <c r="L36" s="225" t="s">
        <v>355</v>
      </c>
      <c r="M36" s="224"/>
      <c r="N36" s="223"/>
      <c r="O36" s="258"/>
      <c r="P36" s="249"/>
    </row>
    <row r="37" spans="1:28" ht="24">
      <c r="A37" s="363" t="s">
        <v>356</v>
      </c>
      <c r="B37" s="412" t="s">
        <v>357</v>
      </c>
      <c r="C37" s="412"/>
      <c r="D37" s="412"/>
      <c r="F37" s="279">
        <f>'[2]Data_Entry-T&amp;S'!F6</f>
        <v>376.55</v>
      </c>
      <c r="I37" s="279">
        <f>'[2]Data_Entry-T&amp;S'!G6</f>
        <v>124.74</v>
      </c>
      <c r="K37" s="224"/>
      <c r="L37" s="225" t="s">
        <v>358</v>
      </c>
      <c r="M37" s="224"/>
      <c r="N37" s="223"/>
      <c r="O37" s="258"/>
      <c r="P37" s="249"/>
    </row>
    <row r="38" spans="1:28" ht="24">
      <c r="A38" s="259" t="s">
        <v>359</v>
      </c>
      <c r="B38" s="416" t="s">
        <v>360</v>
      </c>
      <c r="C38" s="416"/>
      <c r="D38" s="416"/>
      <c r="F38" s="279">
        <f>'[2]Data_Entry-T&amp;S'!F7</f>
        <v>0</v>
      </c>
      <c r="I38" s="279">
        <f>'[2]Data_Entry-T&amp;S'!G7</f>
        <v>0</v>
      </c>
      <c r="K38" s="224"/>
      <c r="L38" s="225" t="s">
        <v>361</v>
      </c>
      <c r="M38" s="224"/>
      <c r="N38" s="223"/>
      <c r="O38" s="286"/>
      <c r="P38" s="249"/>
    </row>
    <row r="39" spans="1:28" ht="24">
      <c r="A39" s="363" t="s">
        <v>362</v>
      </c>
      <c r="B39" s="412" t="s">
        <v>363</v>
      </c>
      <c r="C39" s="412"/>
      <c r="D39" s="412"/>
      <c r="F39" s="279">
        <f>'[2]Data_Entry-T&amp;S'!F8</f>
        <v>0</v>
      </c>
      <c r="I39" s="279">
        <f>'[2]Data_Entry-T&amp;S'!G8</f>
        <v>0</v>
      </c>
      <c r="K39" s="224"/>
      <c r="L39" s="225" t="s">
        <v>364</v>
      </c>
      <c r="M39" s="224"/>
      <c r="N39" s="223"/>
      <c r="O39" s="262"/>
      <c r="P39" s="249"/>
    </row>
    <row r="40" spans="1:28" ht="24">
      <c r="A40" s="259" t="s">
        <v>365</v>
      </c>
      <c r="B40" s="412" t="s">
        <v>366</v>
      </c>
      <c r="C40" s="412"/>
      <c r="D40" s="412"/>
      <c r="F40" s="279">
        <f>'[2]Data_Entry-T&amp;S'!F9</f>
        <v>0</v>
      </c>
      <c r="I40" s="285">
        <f>'[2]Data_Entry-T&amp;S'!G9</f>
        <v>0</v>
      </c>
      <c r="K40" s="224"/>
      <c r="L40" s="225" t="s">
        <v>367</v>
      </c>
      <c r="M40" s="224"/>
      <c r="N40" s="223"/>
      <c r="O40" s="262"/>
      <c r="P40" s="249"/>
    </row>
    <row r="41" spans="1:28" ht="24">
      <c r="A41" s="363" t="s">
        <v>368</v>
      </c>
      <c r="B41" s="412" t="s">
        <v>369</v>
      </c>
      <c r="C41" s="412"/>
      <c r="D41" s="412"/>
      <c r="F41" s="279">
        <f>'[2]Data_Entry-T&amp;S'!F10</f>
        <v>54.17</v>
      </c>
      <c r="I41" s="284">
        <f>'[2]Data_Entry-T&amp;S'!G10</f>
        <v>111.27</v>
      </c>
      <c r="K41" s="224"/>
      <c r="L41" s="225" t="s">
        <v>370</v>
      </c>
      <c r="M41" s="224"/>
      <c r="N41" s="223"/>
      <c r="O41" s="258"/>
      <c r="P41" s="249"/>
    </row>
    <row r="42" spans="1:28" ht="24">
      <c r="A42" s="259" t="s">
        <v>371</v>
      </c>
      <c r="B42" s="412" t="s">
        <v>372</v>
      </c>
      <c r="C42" s="412"/>
      <c r="D42" s="412"/>
      <c r="F42" s="279">
        <f>'[2]Data_Entry-T&amp;S'!F11</f>
        <v>115.79</v>
      </c>
      <c r="I42" s="283">
        <f>'[2]Data_Entry-T&amp;S'!G11</f>
        <v>55.81</v>
      </c>
      <c r="K42" s="224"/>
      <c r="L42" s="225" t="s">
        <v>373</v>
      </c>
      <c r="M42" s="224"/>
      <c r="N42" s="223"/>
      <c r="O42" s="258"/>
      <c r="P42" s="249"/>
    </row>
    <row r="43" spans="1:28" ht="24">
      <c r="A43" s="363" t="s">
        <v>374</v>
      </c>
      <c r="B43" s="412" t="s">
        <v>375</v>
      </c>
      <c r="C43" s="412"/>
      <c r="D43" s="412"/>
      <c r="F43" s="279">
        <f>'[2]Data_Entry-T&amp;S'!F12</f>
        <v>0</v>
      </c>
      <c r="I43" s="283">
        <f>'[2]Data_Entry-T&amp;S'!G12</f>
        <v>0</v>
      </c>
      <c r="K43" s="224"/>
      <c r="L43" s="225" t="s">
        <v>373</v>
      </c>
      <c r="M43" s="224"/>
      <c r="N43" s="223"/>
      <c r="O43" s="258"/>
      <c r="P43" s="249"/>
    </row>
    <row r="44" spans="1:28">
      <c r="A44" s="252">
        <v>1.2</v>
      </c>
      <c r="B44" s="394" t="s">
        <v>376</v>
      </c>
      <c r="C44" s="394"/>
      <c r="D44" s="394"/>
      <c r="F44" s="269">
        <f>'[2]Data_Entry-T&amp;S'!F13</f>
        <v>583.68000000000006</v>
      </c>
      <c r="I44" s="277">
        <f>'[2]Data_Entry-T&amp;S'!G13</f>
        <v>335.12</v>
      </c>
      <c r="K44" s="224"/>
      <c r="L44" s="225"/>
      <c r="M44" s="224"/>
      <c r="N44" s="223"/>
      <c r="O44" s="258"/>
      <c r="P44" s="249"/>
    </row>
    <row r="45" spans="1:28">
      <c r="A45" s="358">
        <v>1.3</v>
      </c>
      <c r="B45" s="394" t="s">
        <v>377</v>
      </c>
      <c r="C45" s="394"/>
      <c r="D45" s="394"/>
      <c r="E45" s="228"/>
      <c r="F45" s="269">
        <f>'[2]Data_Entry-T&amp;S'!F14</f>
        <v>14592.000000000002</v>
      </c>
      <c r="G45" s="229"/>
      <c r="H45" s="228"/>
      <c r="I45" s="277">
        <f>'[2]Data_Entry-T&amp;S'!G14</f>
        <v>8378</v>
      </c>
      <c r="J45" s="229"/>
      <c r="K45" s="231"/>
      <c r="L45" s="225"/>
      <c r="M45" s="231"/>
      <c r="N45" s="230"/>
      <c r="O45" s="262"/>
      <c r="P45" s="282"/>
    </row>
    <row r="46" spans="1:28" ht="24">
      <c r="A46" s="360">
        <v>1.4</v>
      </c>
      <c r="B46" s="394" t="s">
        <v>378</v>
      </c>
      <c r="C46" s="394"/>
      <c r="D46" s="410"/>
      <c r="E46" s="267"/>
      <c r="F46" s="269">
        <f>'[2]Data_Entry-T&amp;S'!F15</f>
        <v>30400.000000000007</v>
      </c>
      <c r="G46" s="265"/>
      <c r="H46" s="267"/>
      <c r="I46" s="277">
        <f>'[2]Data_Entry-T&amp;S'!G15</f>
        <v>17454.166666666668</v>
      </c>
      <c r="J46" s="265"/>
      <c r="K46" s="264"/>
      <c r="L46" s="225" t="s">
        <v>379</v>
      </c>
      <c r="M46" s="264"/>
      <c r="N46" s="263"/>
      <c r="O46" s="367"/>
      <c r="P46" s="261"/>
    </row>
    <row r="47" spans="1:28" ht="8.25" customHeight="1">
      <c r="A47" s="363"/>
      <c r="B47" s="281"/>
      <c r="K47" s="224"/>
      <c r="L47" s="280"/>
      <c r="M47" s="224"/>
      <c r="N47" s="223"/>
      <c r="O47" s="258"/>
      <c r="P47" s="249"/>
    </row>
    <row r="48" spans="1:28" ht="36">
      <c r="A48" s="257">
        <v>2</v>
      </c>
      <c r="B48" s="406" t="s">
        <v>380</v>
      </c>
      <c r="C48" s="406"/>
      <c r="D48" s="406"/>
      <c r="E48" s="235"/>
      <c r="F48" s="239"/>
      <c r="G48" s="238"/>
      <c r="H48" s="235"/>
      <c r="I48" s="239"/>
      <c r="J48" s="238"/>
      <c r="K48" s="256"/>
      <c r="L48" s="278" t="s">
        <v>381</v>
      </c>
      <c r="M48" s="256"/>
      <c r="N48" s="255"/>
      <c r="O48" s="254"/>
      <c r="P48" s="253"/>
    </row>
    <row r="49" spans="1:16" ht="24">
      <c r="A49" s="259" t="s">
        <v>382</v>
      </c>
      <c r="B49" s="412" t="s">
        <v>354</v>
      </c>
      <c r="C49" s="412"/>
      <c r="D49" s="412"/>
      <c r="F49" s="279">
        <f>'[2]Data_Entry-T&amp;S'!F17</f>
        <v>10.89</v>
      </c>
      <c r="I49" s="279">
        <f>'[2]Data_Entry-T&amp;S'!G17</f>
        <v>10.92</v>
      </c>
      <c r="K49" s="224"/>
      <c r="L49" s="225" t="s">
        <v>355</v>
      </c>
      <c r="M49" s="224"/>
      <c r="N49" s="223"/>
      <c r="O49" s="258"/>
      <c r="P49" s="249"/>
    </row>
    <row r="50" spans="1:16" ht="24">
      <c r="A50" s="259" t="s">
        <v>383</v>
      </c>
      <c r="B50" s="412" t="s">
        <v>363</v>
      </c>
      <c r="C50" s="412"/>
      <c r="D50" s="412"/>
      <c r="F50" s="279">
        <f>'[2]Data_Entry-T&amp;S'!F18</f>
        <v>0</v>
      </c>
      <c r="I50" s="279">
        <f>'[2]Data_Entry-T&amp;S'!G18</f>
        <v>0</v>
      </c>
      <c r="K50" s="224"/>
      <c r="L50" s="225" t="s">
        <v>364</v>
      </c>
      <c r="M50" s="224"/>
      <c r="N50" s="223"/>
      <c r="O50" s="258"/>
      <c r="P50" s="249"/>
    </row>
    <row r="51" spans="1:16" ht="24">
      <c r="A51" s="259" t="s">
        <v>384</v>
      </c>
      <c r="B51" s="412" t="s">
        <v>366</v>
      </c>
      <c r="C51" s="412"/>
      <c r="D51" s="412"/>
      <c r="F51" s="279">
        <f>'[2]Data_Entry-T&amp;S'!F19</f>
        <v>0</v>
      </c>
      <c r="I51" s="279">
        <f>'[2]Data_Entry-T&amp;S'!G19</f>
        <v>0</v>
      </c>
      <c r="K51" s="224"/>
      <c r="L51" s="225" t="s">
        <v>367</v>
      </c>
      <c r="M51" s="224"/>
      <c r="N51" s="223"/>
      <c r="O51" s="258"/>
      <c r="P51" s="249"/>
    </row>
    <row r="52" spans="1:16" ht="24">
      <c r="A52" s="259" t="s">
        <v>385</v>
      </c>
      <c r="B52" s="412" t="s">
        <v>369</v>
      </c>
      <c r="C52" s="412"/>
      <c r="D52" s="412"/>
      <c r="F52" s="279">
        <f>'[2]Data_Entry-T&amp;S'!F20</f>
        <v>59.08</v>
      </c>
      <c r="I52" s="279">
        <f>'[2]Data_Entry-T&amp;S'!G20</f>
        <v>12.61</v>
      </c>
      <c r="K52" s="224"/>
      <c r="L52" s="225" t="s">
        <v>370</v>
      </c>
      <c r="M52" s="224"/>
      <c r="N52" s="223"/>
      <c r="O52" s="258"/>
      <c r="P52" s="249"/>
    </row>
    <row r="53" spans="1:16" ht="24">
      <c r="A53" s="259" t="s">
        <v>386</v>
      </c>
      <c r="B53" s="412" t="s">
        <v>372</v>
      </c>
      <c r="C53" s="412"/>
      <c r="D53" s="412"/>
      <c r="F53" s="279">
        <f>'[2]Data_Entry-T&amp;S'!F21</f>
        <v>25.29</v>
      </c>
      <c r="I53" s="279">
        <f>'[2]Data_Entry-T&amp;S'!G21</f>
        <v>51.38</v>
      </c>
      <c r="K53" s="224"/>
      <c r="L53" s="225" t="s">
        <v>373</v>
      </c>
      <c r="M53" s="224"/>
      <c r="N53" s="223"/>
      <c r="O53" s="258"/>
      <c r="P53" s="249"/>
    </row>
    <row r="54" spans="1:16" ht="24">
      <c r="A54" s="259" t="s">
        <v>387</v>
      </c>
      <c r="B54" s="412" t="s">
        <v>388</v>
      </c>
      <c r="C54" s="412"/>
      <c r="D54" s="412"/>
      <c r="F54" s="279">
        <f>'[2]Data_Entry-T&amp;S'!F22</f>
        <v>0</v>
      </c>
      <c r="I54" s="279">
        <f>'[2]Data_Entry-T&amp;S'!G22</f>
        <v>0</v>
      </c>
      <c r="K54" s="224"/>
      <c r="L54" s="225" t="s">
        <v>373</v>
      </c>
      <c r="M54" s="224"/>
      <c r="N54" s="223"/>
      <c r="O54" s="258"/>
      <c r="P54" s="249"/>
    </row>
    <row r="55" spans="1:16" ht="29.25" customHeight="1">
      <c r="A55" s="259" t="s">
        <v>389</v>
      </c>
      <c r="B55" s="416" t="s">
        <v>390</v>
      </c>
      <c r="C55" s="416"/>
      <c r="D55" s="416"/>
      <c r="F55" s="279">
        <f>'[2]Data_Entry-T&amp;S'!F23</f>
        <v>0</v>
      </c>
      <c r="I55" s="279">
        <f>'[2]Data_Entry-T&amp;S'!G23</f>
        <v>0</v>
      </c>
      <c r="K55" s="224"/>
      <c r="L55" s="225" t="s">
        <v>373</v>
      </c>
      <c r="M55" s="224"/>
      <c r="N55" s="223"/>
      <c r="O55" s="258"/>
      <c r="P55" s="249"/>
    </row>
    <row r="56" spans="1:16" ht="24">
      <c r="A56" s="259" t="s">
        <v>391</v>
      </c>
      <c r="B56" s="412" t="s">
        <v>392</v>
      </c>
      <c r="C56" s="412"/>
      <c r="D56" s="412"/>
      <c r="F56" s="279">
        <f>'[2]Data_Entry-T&amp;S'!F24</f>
        <v>0</v>
      </c>
      <c r="I56" s="279">
        <f>'[2]Data_Entry-T&amp;S'!G24</f>
        <v>0</v>
      </c>
      <c r="K56" s="224"/>
      <c r="L56" s="225" t="s">
        <v>393</v>
      </c>
      <c r="M56" s="224"/>
      <c r="N56" s="223"/>
      <c r="O56" s="258"/>
      <c r="P56" s="249"/>
    </row>
    <row r="57" spans="1:16">
      <c r="A57" s="252">
        <v>2.2000000000000002</v>
      </c>
      <c r="B57" s="394" t="s">
        <v>394</v>
      </c>
      <c r="C57" s="394"/>
      <c r="D57" s="394"/>
      <c r="F57" s="269">
        <f>'[2]Data_Entry-T&amp;S'!F25</f>
        <v>95.259999999999991</v>
      </c>
      <c r="I57" s="269">
        <f>'[2]Data_Entry-T&amp;S'!G25</f>
        <v>74.91</v>
      </c>
      <c r="K57" s="224"/>
      <c r="L57" s="225"/>
      <c r="M57" s="224"/>
      <c r="N57" s="223"/>
      <c r="O57" s="258"/>
      <c r="P57" s="249"/>
    </row>
    <row r="58" spans="1:16">
      <c r="A58" s="252">
        <v>2.2999999999999998</v>
      </c>
      <c r="B58" s="394" t="s">
        <v>395</v>
      </c>
      <c r="C58" s="394"/>
      <c r="D58" s="394"/>
      <c r="F58" s="269">
        <f>'[2]Data_Entry-T&amp;S'!F26</f>
        <v>2381.5</v>
      </c>
      <c r="I58" s="269">
        <f>'[2]Data_Entry-T&amp;S'!G26</f>
        <v>1872.75</v>
      </c>
      <c r="K58" s="224"/>
      <c r="L58" s="225"/>
      <c r="M58" s="224"/>
      <c r="N58" s="223"/>
      <c r="O58" s="258"/>
      <c r="P58" s="249"/>
    </row>
    <row r="59" spans="1:16" ht="24">
      <c r="A59" s="252">
        <v>2.4</v>
      </c>
      <c r="B59" s="394" t="s">
        <v>396</v>
      </c>
      <c r="C59" s="394"/>
      <c r="D59" s="394"/>
      <c r="F59" s="269">
        <f>'[2]Data_Entry-T&amp;S'!F27</f>
        <v>4961.458333333333</v>
      </c>
      <c r="I59" s="269">
        <f>'[2]Data_Entry-T&amp;S'!G27</f>
        <v>3901.5625</v>
      </c>
      <c r="K59" s="224"/>
      <c r="L59" s="225" t="s">
        <v>379</v>
      </c>
      <c r="M59" s="224"/>
      <c r="N59" s="223"/>
      <c r="O59" s="367"/>
      <c r="P59" s="249"/>
    </row>
    <row r="60" spans="1:16" ht="8.25" customHeight="1">
      <c r="A60" s="259"/>
      <c r="K60" s="224"/>
      <c r="L60" s="258"/>
      <c r="M60" s="224"/>
      <c r="N60" s="223"/>
      <c r="O60" s="258"/>
      <c r="P60" s="249"/>
    </row>
    <row r="61" spans="1:16" ht="48">
      <c r="A61" s="257">
        <v>3</v>
      </c>
      <c r="B61" s="406" t="s">
        <v>397</v>
      </c>
      <c r="C61" s="406"/>
      <c r="D61" s="406"/>
      <c r="E61" s="235"/>
      <c r="F61" s="239"/>
      <c r="G61" s="238"/>
      <c r="H61" s="235"/>
      <c r="I61" s="239"/>
      <c r="J61" s="238"/>
      <c r="K61" s="256"/>
      <c r="L61" s="278" t="s">
        <v>398</v>
      </c>
      <c r="M61" s="256"/>
      <c r="N61" s="255"/>
      <c r="O61" s="254"/>
      <c r="P61" s="253"/>
    </row>
    <row r="62" spans="1:16" ht="24">
      <c r="A62" s="252">
        <v>3.1</v>
      </c>
      <c r="B62" s="394" t="s">
        <v>399</v>
      </c>
      <c r="C62" s="394"/>
      <c r="D62" s="394"/>
      <c r="F62" s="269">
        <f>'[2]Data_Entry-T&amp;S'!F29</f>
        <v>1987</v>
      </c>
      <c r="I62" s="269">
        <f>'[2]Data_Entry-T&amp;S'!G29</f>
        <v>1191</v>
      </c>
      <c r="K62" s="224"/>
      <c r="L62" s="225" t="s">
        <v>400</v>
      </c>
      <c r="M62" s="224"/>
      <c r="N62" s="223"/>
      <c r="O62" s="258"/>
      <c r="P62" s="249"/>
    </row>
    <row r="63" spans="1:16">
      <c r="A63" s="252">
        <v>3.2</v>
      </c>
      <c r="B63" s="394" t="s">
        <v>401</v>
      </c>
      <c r="C63" s="394"/>
      <c r="D63" s="394"/>
      <c r="F63" s="269">
        <f>'[2]Data_Entry-T&amp;S'!F30</f>
        <v>49675</v>
      </c>
      <c r="I63" s="269">
        <f>'[2]Data_Entry-T&amp;S'!G30</f>
        <v>29775</v>
      </c>
      <c r="K63" s="224"/>
      <c r="L63" s="258"/>
      <c r="M63" s="224"/>
      <c r="N63" s="223"/>
      <c r="O63" s="258"/>
      <c r="P63" s="249"/>
    </row>
    <row r="64" spans="1:16">
      <c r="A64" s="252">
        <v>3.3</v>
      </c>
      <c r="B64" s="394" t="s">
        <v>402</v>
      </c>
      <c r="C64" s="394"/>
      <c r="D64" s="394"/>
      <c r="F64" s="269">
        <f>'[2]Data_Entry-T&amp;S'!F31</f>
        <v>103489.58333333334</v>
      </c>
      <c r="I64" s="269">
        <f>'[2]Data_Entry-T&amp;S'!G31</f>
        <v>62031.250000000007</v>
      </c>
      <c r="K64" s="224"/>
      <c r="L64" s="262"/>
      <c r="M64" s="224"/>
      <c r="N64" s="223"/>
      <c r="O64" s="367"/>
      <c r="P64" s="249"/>
    </row>
    <row r="65" spans="1:16" ht="8.25" customHeight="1">
      <c r="A65" s="259"/>
      <c r="K65" s="224"/>
      <c r="L65" s="258"/>
      <c r="M65" s="224"/>
      <c r="N65" s="223"/>
      <c r="O65" s="258"/>
      <c r="P65" s="249"/>
    </row>
    <row r="66" spans="1:16" ht="48">
      <c r="A66" s="257">
        <v>4</v>
      </c>
      <c r="B66" s="406" t="s">
        <v>403</v>
      </c>
      <c r="C66" s="406"/>
      <c r="D66" s="406"/>
      <c r="E66" s="235"/>
      <c r="F66" s="239"/>
      <c r="G66" s="238"/>
      <c r="H66" s="235"/>
      <c r="I66" s="239"/>
      <c r="J66" s="238"/>
      <c r="K66" s="256"/>
      <c r="L66" s="278" t="s">
        <v>404</v>
      </c>
      <c r="M66" s="256"/>
      <c r="N66" s="255"/>
      <c r="O66" s="254"/>
      <c r="P66" s="253"/>
    </row>
    <row r="67" spans="1:16">
      <c r="A67" s="252">
        <v>4.0999999999999996</v>
      </c>
      <c r="B67" s="394" t="s">
        <v>405</v>
      </c>
      <c r="C67" s="394"/>
      <c r="D67" s="394"/>
      <c r="F67" s="269">
        <f>'[2]Data_Entry-T&amp;S'!F33</f>
        <v>322.75999999999976</v>
      </c>
      <c r="I67" s="269">
        <f>'[2]Data_Entry-T&amp;S'!G33</f>
        <v>644</v>
      </c>
      <c r="K67" s="224"/>
      <c r="L67" s="258"/>
      <c r="M67" s="224"/>
      <c r="N67" s="223"/>
      <c r="O67" s="258"/>
      <c r="P67" s="249"/>
    </row>
    <row r="68" spans="1:16">
      <c r="A68" s="252">
        <v>4.2</v>
      </c>
      <c r="B68" s="394" t="s">
        <v>406</v>
      </c>
      <c r="C68" s="394"/>
      <c r="D68" s="394"/>
      <c r="F68" s="269">
        <f>'[2]Data_Entry-T&amp;S'!F34</f>
        <v>8068.9999999999945</v>
      </c>
      <c r="I68" s="269">
        <f>'[2]Data_Entry-T&amp;S'!G34</f>
        <v>16100</v>
      </c>
      <c r="K68" s="224"/>
      <c r="L68" s="258"/>
      <c r="M68" s="224"/>
      <c r="N68" s="223"/>
      <c r="O68" s="258"/>
      <c r="P68" s="249"/>
    </row>
    <row r="69" spans="1:16">
      <c r="A69" s="252">
        <v>4.3</v>
      </c>
      <c r="B69" s="394" t="s">
        <v>407</v>
      </c>
      <c r="C69" s="394"/>
      <c r="D69" s="394"/>
      <c r="F69" s="269">
        <f>'[2]Data_Entry-T&amp;S'!F35</f>
        <v>16810.416666666657</v>
      </c>
      <c r="I69" s="269">
        <f>'[2]Data_Entry-T&amp;S'!G35</f>
        <v>33541.666666666672</v>
      </c>
      <c r="K69" s="224"/>
      <c r="L69" s="262"/>
      <c r="M69" s="224"/>
      <c r="N69" s="223"/>
      <c r="O69" s="367"/>
      <c r="P69" s="249"/>
    </row>
    <row r="70" spans="1:16" ht="8.25" customHeight="1">
      <c r="A70" s="259"/>
      <c r="K70" s="224"/>
      <c r="L70" s="258"/>
      <c r="M70" s="224"/>
      <c r="N70" s="223"/>
      <c r="O70" s="258"/>
      <c r="P70" s="249"/>
    </row>
    <row r="71" spans="1:16" ht="15" customHeight="1">
      <c r="A71" s="257">
        <v>5</v>
      </c>
      <c r="B71" s="417" t="s">
        <v>408</v>
      </c>
      <c r="C71" s="417"/>
      <c r="D71" s="417"/>
      <c r="E71" s="235"/>
      <c r="F71" s="239"/>
      <c r="G71" s="238"/>
      <c r="H71" s="235"/>
      <c r="I71" s="239"/>
      <c r="J71" s="238"/>
      <c r="K71" s="256"/>
      <c r="L71" s="254"/>
      <c r="M71" s="256"/>
      <c r="N71" s="255"/>
      <c r="O71" s="254"/>
      <c r="P71" s="253"/>
    </row>
    <row r="72" spans="1:16">
      <c r="A72" s="252">
        <v>5.0999999999999996</v>
      </c>
      <c r="B72" s="390" t="s">
        <v>409</v>
      </c>
      <c r="C72" s="390"/>
      <c r="D72" s="390"/>
      <c r="F72" s="269">
        <f>'[2]Data_Entry-T&amp;S'!F37</f>
        <v>155.66145833333334</v>
      </c>
      <c r="I72" s="277">
        <f>'[2]Data_Entry-T&amp;S'!G37</f>
        <v>116.92864583333335</v>
      </c>
      <c r="K72" s="224"/>
      <c r="L72" s="262"/>
      <c r="M72" s="224"/>
      <c r="N72" s="223"/>
      <c r="O72" s="258"/>
      <c r="P72" s="249"/>
    </row>
    <row r="73" spans="1:16" ht="24">
      <c r="A73" s="252">
        <v>5.2</v>
      </c>
      <c r="B73" s="390" t="s">
        <v>410</v>
      </c>
      <c r="C73" s="390"/>
      <c r="D73" s="390"/>
      <c r="F73" s="269">
        <f>'[2]Data_Entry-T&amp;S'!F38</f>
        <v>522420456</v>
      </c>
      <c r="I73" s="269">
        <f>'[2]Data_Entry-T&amp;S'!G38</f>
        <v>526770173</v>
      </c>
      <c r="K73" s="224"/>
      <c r="L73" s="225" t="s">
        <v>411</v>
      </c>
      <c r="M73" s="224"/>
      <c r="N73" s="223"/>
      <c r="O73" s="258"/>
      <c r="P73" s="249"/>
    </row>
    <row r="74" spans="1:16">
      <c r="A74" s="363" t="s">
        <v>198</v>
      </c>
      <c r="B74" s="408" t="s">
        <v>412</v>
      </c>
      <c r="C74" s="408"/>
      <c r="D74" s="408"/>
      <c r="F74" s="269">
        <f>'[2]Data_Entry-T&amp;S'!F39</f>
        <v>480052.15701840003</v>
      </c>
      <c r="I74" s="269">
        <f>'[2]Data_Entry-T&amp;S'!G39</f>
        <v>500431.66434999998</v>
      </c>
      <c r="K74" s="224"/>
      <c r="L74" s="225"/>
      <c r="M74" s="224"/>
      <c r="N74" s="223"/>
      <c r="O74" s="258"/>
      <c r="P74" s="249"/>
    </row>
    <row r="75" spans="1:16">
      <c r="A75" s="276">
        <v>5.3</v>
      </c>
      <c r="B75" s="418" t="s">
        <v>413</v>
      </c>
      <c r="C75" s="418"/>
      <c r="D75" s="418"/>
      <c r="E75" s="247"/>
      <c r="F75" s="275">
        <f>'[2]Data_Entry-T&amp;S'!F40</f>
        <v>3.2425947067948901E-4</v>
      </c>
      <c r="G75" s="245"/>
      <c r="H75" s="247"/>
      <c r="I75" s="274">
        <f>'[2]Data_Entry-T&amp;S'!G40</f>
        <v>2.3365557010707839E-4</v>
      </c>
      <c r="J75" s="245"/>
      <c r="K75" s="244"/>
      <c r="L75" s="273"/>
      <c r="M75" s="244"/>
      <c r="N75" s="243"/>
      <c r="O75" s="272"/>
      <c r="P75" s="242"/>
    </row>
    <row r="76" spans="1:16" ht="8.25" customHeight="1" thickBot="1">
      <c r="A76" s="419"/>
      <c r="B76" s="420"/>
      <c r="C76" s="420"/>
      <c r="D76" s="420"/>
      <c r="E76" s="420"/>
      <c r="F76" s="420"/>
      <c r="G76" s="420"/>
      <c r="H76" s="420"/>
      <c r="I76" s="420"/>
      <c r="J76" s="420"/>
      <c r="K76" s="420"/>
      <c r="L76" s="420"/>
      <c r="M76" s="420"/>
      <c r="N76" s="420"/>
      <c r="O76" s="420"/>
      <c r="P76" s="421"/>
    </row>
    <row r="77" spans="1:16" ht="8.25" customHeight="1" thickBot="1">
      <c r="A77" s="414"/>
      <c r="B77" s="408"/>
      <c r="C77" s="408"/>
      <c r="D77" s="408"/>
      <c r="E77" s="408"/>
      <c r="F77" s="408"/>
      <c r="G77" s="408"/>
      <c r="H77" s="408"/>
      <c r="I77" s="408"/>
      <c r="J77" s="408"/>
      <c r="K77" s="408"/>
      <c r="L77" s="408"/>
      <c r="M77" s="408"/>
      <c r="N77" s="408"/>
      <c r="O77" s="408"/>
      <c r="P77" s="415"/>
    </row>
    <row r="78" spans="1:16" s="271" customFormat="1" ht="23.25" customHeight="1">
      <c r="A78" s="403" t="s">
        <v>414</v>
      </c>
      <c r="B78" s="404"/>
      <c r="C78" s="404"/>
      <c r="D78" s="404"/>
      <c r="E78" s="404"/>
      <c r="F78" s="404"/>
      <c r="G78" s="404"/>
      <c r="H78" s="404"/>
      <c r="I78" s="404"/>
      <c r="J78" s="404"/>
      <c r="K78" s="404"/>
      <c r="L78" s="404"/>
      <c r="M78" s="404"/>
      <c r="N78" s="404"/>
      <c r="O78" s="404"/>
      <c r="P78" s="405"/>
    </row>
    <row r="79" spans="1:16">
      <c r="A79" s="257">
        <v>1</v>
      </c>
      <c r="B79" s="407" t="s">
        <v>415</v>
      </c>
      <c r="C79" s="407"/>
      <c r="D79" s="407"/>
      <c r="E79" s="235"/>
      <c r="F79" s="239"/>
      <c r="G79" s="238"/>
      <c r="H79" s="235"/>
      <c r="I79" s="239"/>
      <c r="J79" s="238"/>
      <c r="K79" s="256"/>
      <c r="L79" s="254"/>
      <c r="M79" s="256"/>
      <c r="N79" s="255"/>
      <c r="O79" s="254"/>
      <c r="P79" s="253"/>
    </row>
    <row r="80" spans="1:16">
      <c r="A80" s="252">
        <v>1.1000000000000001</v>
      </c>
      <c r="B80" s="394" t="s">
        <v>416</v>
      </c>
      <c r="C80" s="394"/>
      <c r="D80" s="394"/>
      <c r="F80" s="251"/>
      <c r="I80" s="251"/>
      <c r="K80" s="224"/>
      <c r="L80" s="258"/>
      <c r="M80" s="224"/>
      <c r="N80" s="223"/>
      <c r="O80" s="258"/>
      <c r="P80" s="249"/>
    </row>
    <row r="81" spans="1:28" ht="38.25">
      <c r="A81" s="363" t="s">
        <v>353</v>
      </c>
      <c r="B81" s="412" t="s">
        <v>417</v>
      </c>
      <c r="C81" s="412"/>
      <c r="D81" s="412"/>
      <c r="F81" s="269">
        <f>'[2]Data_Entry-G&amp;B'!F6</f>
        <v>724.5</v>
      </c>
      <c r="I81" s="269">
        <f>'[2]Data_Entry-G&amp;B'!G6</f>
        <v>877.86999999999989</v>
      </c>
      <c r="K81" s="224"/>
      <c r="L81" s="258"/>
      <c r="M81" s="224"/>
      <c r="N81" s="223"/>
      <c r="O81" s="270" t="s">
        <v>418</v>
      </c>
      <c r="P81" s="249"/>
    </row>
    <row r="82" spans="1:28" ht="90.95" customHeight="1">
      <c r="A82" s="363" t="s">
        <v>356</v>
      </c>
      <c r="B82" s="416" t="s">
        <v>419</v>
      </c>
      <c r="C82" s="416"/>
      <c r="D82" s="416"/>
      <c r="F82" s="269">
        <f>'[2]Data_Entry-G&amp;B'!F28</f>
        <v>40735586</v>
      </c>
      <c r="I82" s="269">
        <f>'[2]Data_Entry-G&amp;B'!G28</f>
        <v>229058357</v>
      </c>
      <c r="K82" s="224"/>
      <c r="L82" s="262" t="s">
        <v>420</v>
      </c>
      <c r="M82" s="224"/>
      <c r="N82" s="223"/>
      <c r="O82" s="422" t="s">
        <v>421</v>
      </c>
      <c r="P82" s="249"/>
    </row>
    <row r="83" spans="1:28">
      <c r="A83" s="363" t="s">
        <v>359</v>
      </c>
      <c r="B83" s="416" t="s">
        <v>422</v>
      </c>
      <c r="C83" s="416"/>
      <c r="D83" s="416"/>
      <c r="F83" s="269">
        <f>'[2]Data_Entry-G&amp;B'!F29</f>
        <v>14049</v>
      </c>
      <c r="I83" s="269">
        <f>'[2]Data_Entry-G&amp;B'!G29</f>
        <v>107448</v>
      </c>
      <c r="K83" s="224"/>
      <c r="L83" s="258"/>
      <c r="M83" s="224"/>
      <c r="N83" s="223"/>
      <c r="O83" s="422"/>
      <c r="P83" s="249"/>
    </row>
    <row r="84" spans="1:28" s="241" customFormat="1" ht="8.25" customHeight="1">
      <c r="A84" s="259"/>
      <c r="B84" s="218"/>
      <c r="C84" s="218"/>
      <c r="D84" s="218"/>
      <c r="E84" s="220"/>
      <c r="F84" s="218"/>
      <c r="G84" s="221"/>
      <c r="H84" s="220"/>
      <c r="I84" s="218"/>
      <c r="J84" s="221"/>
      <c r="K84" s="224"/>
      <c r="L84" s="258"/>
      <c r="M84" s="224"/>
      <c r="N84" s="223"/>
      <c r="O84" s="258"/>
      <c r="P84" s="249"/>
      <c r="Q84"/>
      <c r="R84"/>
      <c r="S84"/>
      <c r="T84"/>
      <c r="U84"/>
      <c r="V84"/>
      <c r="W84"/>
      <c r="X84"/>
      <c r="Y84"/>
      <c r="Z84"/>
      <c r="AA84"/>
      <c r="AB84"/>
    </row>
    <row r="85" spans="1:28" s="241" customFormat="1">
      <c r="A85" s="257">
        <v>2</v>
      </c>
      <c r="B85" s="406" t="s">
        <v>423</v>
      </c>
      <c r="C85" s="406"/>
      <c r="D85" s="406"/>
      <c r="E85" s="235"/>
      <c r="F85" s="239"/>
      <c r="G85" s="238"/>
      <c r="H85" s="235"/>
      <c r="I85" s="239"/>
      <c r="J85" s="238"/>
      <c r="K85" s="256"/>
      <c r="L85" s="254"/>
      <c r="M85" s="256"/>
      <c r="N85" s="255"/>
      <c r="O85" s="254"/>
      <c r="P85" s="253"/>
      <c r="Q85"/>
      <c r="R85"/>
      <c r="S85"/>
      <c r="T85"/>
      <c r="U85"/>
      <c r="V85"/>
      <c r="W85"/>
      <c r="X85"/>
      <c r="Y85"/>
      <c r="Z85"/>
      <c r="AA85"/>
      <c r="AB85"/>
    </row>
    <row r="86" spans="1:28" s="260" customFormat="1" ht="38.25">
      <c r="A86" s="268">
        <v>2.1</v>
      </c>
      <c r="B86" s="394" t="s">
        <v>424</v>
      </c>
      <c r="C86" s="394"/>
      <c r="D86" s="394"/>
      <c r="E86" s="267"/>
      <c r="F86" s="266" t="str">
        <f>'[2]Data_Entry-G&amp;B'!F31</f>
        <v>N/A</v>
      </c>
      <c r="G86" s="265"/>
      <c r="H86" s="267"/>
      <c r="I86" s="266" t="str">
        <f>'[2]Data_Entry-G&amp;B'!G31</f>
        <v>N/A</v>
      </c>
      <c r="J86" s="265"/>
      <c r="K86" s="264"/>
      <c r="L86" s="262" t="s">
        <v>425</v>
      </c>
      <c r="M86" s="264"/>
      <c r="N86" s="263"/>
      <c r="O86" s="262" t="s">
        <v>426</v>
      </c>
      <c r="P86" s="261"/>
      <c r="Q86" s="116"/>
      <c r="R86" s="116"/>
      <c r="S86" s="116"/>
      <c r="T86" s="116"/>
      <c r="U86" s="116"/>
      <c r="V86" s="116"/>
      <c r="W86" s="116"/>
      <c r="X86" s="116"/>
      <c r="Y86" s="116"/>
      <c r="Z86" s="116"/>
      <c r="AA86" s="116"/>
      <c r="AB86" s="116"/>
    </row>
    <row r="87" spans="1:28" s="241" customFormat="1" ht="8.25" customHeight="1">
      <c r="A87" s="259"/>
      <c r="B87" s="218"/>
      <c r="C87" s="218"/>
      <c r="D87" s="218"/>
      <c r="E87" s="220"/>
      <c r="F87" s="218"/>
      <c r="G87" s="221"/>
      <c r="H87" s="220"/>
      <c r="I87" s="218"/>
      <c r="J87" s="221"/>
      <c r="K87" s="224"/>
      <c r="L87" s="258"/>
      <c r="M87" s="224"/>
      <c r="N87" s="223"/>
      <c r="O87" s="258"/>
      <c r="P87" s="249"/>
      <c r="Q87"/>
      <c r="R87"/>
      <c r="S87"/>
      <c r="T87"/>
      <c r="U87"/>
      <c r="V87"/>
      <c r="W87"/>
      <c r="X87"/>
      <c r="Y87"/>
      <c r="Z87"/>
      <c r="AA87"/>
      <c r="AB87"/>
    </row>
    <row r="88" spans="1:28" s="241" customFormat="1" ht="15" customHeight="1">
      <c r="A88" s="257">
        <v>3</v>
      </c>
      <c r="B88" s="406" t="s">
        <v>427</v>
      </c>
      <c r="C88" s="406"/>
      <c r="D88" s="406"/>
      <c r="E88" s="235"/>
      <c r="F88" s="239"/>
      <c r="G88" s="238"/>
      <c r="H88" s="235"/>
      <c r="I88" s="239"/>
      <c r="J88" s="238"/>
      <c r="K88" s="256"/>
      <c r="L88" s="254"/>
      <c r="M88" s="256"/>
      <c r="N88" s="255"/>
      <c r="O88" s="254"/>
      <c r="P88" s="253"/>
      <c r="Q88"/>
      <c r="R88"/>
      <c r="S88"/>
      <c r="T88"/>
      <c r="U88"/>
      <c r="V88"/>
      <c r="W88"/>
      <c r="X88"/>
      <c r="Y88"/>
      <c r="Z88"/>
      <c r="AA88"/>
      <c r="AB88"/>
    </row>
    <row r="89" spans="1:28" s="241" customFormat="1" ht="33.75" customHeight="1">
      <c r="A89" s="252" t="s">
        <v>428</v>
      </c>
      <c r="B89" s="390" t="s">
        <v>429</v>
      </c>
      <c r="C89" s="390"/>
      <c r="D89" s="390"/>
      <c r="E89" s="220"/>
      <c r="F89" s="251"/>
      <c r="G89" s="221"/>
      <c r="H89" s="220"/>
      <c r="I89" s="251"/>
      <c r="J89" s="221"/>
      <c r="K89" s="224"/>
      <c r="L89" s="423" t="s">
        <v>430</v>
      </c>
      <c r="M89" s="224"/>
      <c r="N89" s="223"/>
      <c r="O89" s="425" t="s">
        <v>431</v>
      </c>
      <c r="P89" s="249"/>
      <c r="Q89"/>
      <c r="R89"/>
      <c r="S89"/>
      <c r="T89"/>
      <c r="U89"/>
      <c r="V89"/>
      <c r="W89"/>
      <c r="X89"/>
      <c r="Y89"/>
      <c r="Z89"/>
      <c r="AA89"/>
      <c r="AB89"/>
    </row>
    <row r="90" spans="1:28" s="241" customFormat="1" ht="33.75" customHeight="1">
      <c r="A90" s="363" t="s">
        <v>432</v>
      </c>
      <c r="B90" s="408" t="s">
        <v>433</v>
      </c>
      <c r="C90" s="408"/>
      <c r="D90" s="408"/>
      <c r="E90" s="220"/>
      <c r="F90" s="250">
        <f>'[2]Data_Entry-G&amp;B'!F34</f>
        <v>480.38114351999997</v>
      </c>
      <c r="G90" s="221"/>
      <c r="H90" s="220"/>
      <c r="I90" s="250">
        <f>'[2]Data_Entry-G&amp;B'!G34</f>
        <v>528.77940991999992</v>
      </c>
      <c r="J90" s="221"/>
      <c r="K90" s="224"/>
      <c r="L90" s="423"/>
      <c r="M90" s="224"/>
      <c r="N90" s="223"/>
      <c r="O90" s="425"/>
      <c r="P90" s="249"/>
      <c r="Q90"/>
      <c r="R90"/>
      <c r="S90"/>
      <c r="T90"/>
      <c r="U90"/>
      <c r="V90"/>
      <c r="W90"/>
      <c r="X90"/>
      <c r="Y90"/>
      <c r="Z90"/>
      <c r="AA90"/>
      <c r="AB90"/>
    </row>
    <row r="91" spans="1:28" s="241" customFormat="1" ht="33.75" customHeight="1">
      <c r="A91" s="248" t="s">
        <v>434</v>
      </c>
      <c r="B91" s="427" t="s">
        <v>435</v>
      </c>
      <c r="C91" s="427"/>
      <c r="D91" s="427"/>
      <c r="E91" s="247"/>
      <c r="F91" s="246">
        <f>'[2]Data_Entry-G&amp;B'!F55</f>
        <v>143.86188315361269</v>
      </c>
      <c r="G91" s="245"/>
      <c r="H91" s="247"/>
      <c r="I91" s="246">
        <f>'[2]Data_Entry-G&amp;B'!G55</f>
        <v>221.21681840000002</v>
      </c>
      <c r="J91" s="245"/>
      <c r="K91" s="244"/>
      <c r="L91" s="424"/>
      <c r="M91" s="244"/>
      <c r="N91" s="243"/>
      <c r="O91" s="426"/>
      <c r="P91" s="242"/>
      <c r="Q91"/>
      <c r="R91"/>
      <c r="S91"/>
      <c r="T91"/>
      <c r="U91"/>
      <c r="V91"/>
      <c r="W91"/>
      <c r="X91"/>
      <c r="Y91"/>
      <c r="Z91"/>
      <c r="AA91"/>
      <c r="AB91"/>
    </row>
    <row r="92" spans="1:28" ht="8.25" customHeight="1" thickBot="1">
      <c r="A92" s="419"/>
      <c r="B92" s="420"/>
      <c r="C92" s="420"/>
      <c r="D92" s="420"/>
      <c r="E92" s="420"/>
      <c r="F92" s="420"/>
      <c r="G92" s="420"/>
      <c r="H92" s="420"/>
      <c r="I92" s="420"/>
      <c r="J92" s="420"/>
      <c r="K92" s="420"/>
      <c r="L92" s="420"/>
      <c r="M92" s="420"/>
      <c r="N92" s="420"/>
      <c r="O92" s="420"/>
      <c r="P92" s="421"/>
    </row>
    <row r="93" spans="1:28" ht="8.25" customHeight="1" thickBot="1">
      <c r="A93" s="414"/>
      <c r="B93" s="408"/>
      <c r="C93" s="408"/>
      <c r="D93" s="408"/>
      <c r="E93" s="408"/>
      <c r="F93" s="408"/>
      <c r="G93" s="408"/>
      <c r="H93" s="408"/>
      <c r="I93" s="408"/>
      <c r="J93" s="408"/>
      <c r="K93" s="408"/>
      <c r="L93" s="408"/>
      <c r="M93" s="408"/>
      <c r="N93" s="408"/>
      <c r="O93" s="408"/>
      <c r="P93" s="415"/>
    </row>
    <row r="94" spans="1:28" ht="23.25" customHeight="1">
      <c r="A94" s="403" t="s">
        <v>436</v>
      </c>
      <c r="B94" s="404"/>
      <c r="C94" s="404"/>
      <c r="D94" s="404"/>
      <c r="E94" s="404"/>
      <c r="F94" s="404"/>
      <c r="G94" s="404"/>
      <c r="H94" s="404"/>
      <c r="I94" s="404"/>
      <c r="J94" s="404"/>
      <c r="K94" s="404"/>
      <c r="L94" s="404"/>
      <c r="M94" s="404"/>
      <c r="N94" s="404"/>
      <c r="O94" s="404"/>
      <c r="P94" s="405"/>
    </row>
    <row r="95" spans="1:28" ht="38.25">
      <c r="A95" s="358">
        <v>1.1000000000000001</v>
      </c>
      <c r="B95" s="390" t="s">
        <v>283</v>
      </c>
      <c r="C95" s="390"/>
      <c r="D95" s="390"/>
      <c r="E95" s="228"/>
      <c r="F95" s="227" t="s">
        <v>437</v>
      </c>
      <c r="G95" s="229"/>
      <c r="H95" s="228"/>
      <c r="I95" s="227" t="s">
        <v>437</v>
      </c>
      <c r="J95" s="229"/>
      <c r="K95" s="232"/>
      <c r="L95" s="368"/>
      <c r="M95" s="231"/>
      <c r="N95" s="230"/>
      <c r="O95" s="368" t="s">
        <v>438</v>
      </c>
      <c r="P95" s="364"/>
    </row>
    <row r="96" spans="1:28" ht="38.25">
      <c r="A96" s="358">
        <v>1.2</v>
      </c>
      <c r="B96" s="390" t="s">
        <v>285</v>
      </c>
      <c r="C96" s="390"/>
      <c r="D96" s="390"/>
      <c r="F96" s="227" t="s">
        <v>437</v>
      </c>
      <c r="G96" s="229"/>
      <c r="H96" s="228"/>
      <c r="I96" s="227" t="s">
        <v>437</v>
      </c>
      <c r="K96" s="226"/>
      <c r="L96" s="225"/>
      <c r="M96" s="224"/>
      <c r="N96" s="223"/>
      <c r="O96" s="368" t="s">
        <v>439</v>
      </c>
      <c r="P96" s="222"/>
    </row>
    <row r="97" spans="1:16" ht="38.25">
      <c r="A97" s="358">
        <v>1.3</v>
      </c>
      <c r="B97" s="390" t="s">
        <v>286</v>
      </c>
      <c r="C97" s="390"/>
      <c r="D97" s="390"/>
      <c r="E97" s="228"/>
      <c r="F97" s="227"/>
      <c r="G97" s="229"/>
      <c r="H97" s="228"/>
      <c r="I97" s="227" t="s">
        <v>437</v>
      </c>
      <c r="J97" s="229"/>
      <c r="K97" s="232"/>
      <c r="L97" s="368"/>
      <c r="M97" s="231"/>
      <c r="N97" s="230"/>
      <c r="O97" s="368" t="s">
        <v>440</v>
      </c>
      <c r="P97" s="364"/>
    </row>
    <row r="98" spans="1:16" ht="38.25">
      <c r="A98" s="358">
        <v>2.1</v>
      </c>
      <c r="B98" s="390" t="s">
        <v>287</v>
      </c>
      <c r="C98" s="390"/>
      <c r="D98" s="390"/>
      <c r="F98" s="227" t="s">
        <v>437</v>
      </c>
      <c r="G98" s="229"/>
      <c r="H98" s="228"/>
      <c r="I98" s="227" t="s">
        <v>437</v>
      </c>
      <c r="K98" s="226"/>
      <c r="L98" s="225"/>
      <c r="M98" s="224"/>
      <c r="N98" s="223"/>
      <c r="O98" s="368" t="s">
        <v>441</v>
      </c>
      <c r="P98" s="222"/>
    </row>
    <row r="99" spans="1:16" ht="38.25">
      <c r="A99" s="358">
        <v>2.2000000000000002</v>
      </c>
      <c r="B99" s="390" t="s">
        <v>288</v>
      </c>
      <c r="C99" s="390"/>
      <c r="D99" s="390"/>
      <c r="E99" s="228"/>
      <c r="F99" s="227" t="s">
        <v>437</v>
      </c>
      <c r="G99" s="229"/>
      <c r="H99" s="228"/>
      <c r="I99" s="227" t="s">
        <v>437</v>
      </c>
      <c r="J99" s="229"/>
      <c r="K99" s="232"/>
      <c r="L99" s="368"/>
      <c r="M99" s="231"/>
      <c r="N99" s="230"/>
      <c r="O99" s="368" t="s">
        <v>442</v>
      </c>
      <c r="P99" s="364"/>
    </row>
    <row r="100" spans="1:16" ht="38.25">
      <c r="A100" s="358">
        <v>2.2999999999999998</v>
      </c>
      <c r="B100" s="390" t="s">
        <v>289</v>
      </c>
      <c r="C100" s="390"/>
      <c r="D100" s="390"/>
      <c r="F100" s="227" t="s">
        <v>437</v>
      </c>
      <c r="G100" s="229"/>
      <c r="H100" s="228"/>
      <c r="I100" s="227" t="s">
        <v>437</v>
      </c>
      <c r="K100" s="226"/>
      <c r="L100" s="225"/>
      <c r="M100" s="224"/>
      <c r="N100" s="223"/>
      <c r="O100" s="368" t="s">
        <v>443</v>
      </c>
      <c r="P100" s="222"/>
    </row>
    <row r="101" spans="1:16">
      <c r="A101" s="240">
        <v>3</v>
      </c>
      <c r="B101" s="406" t="s">
        <v>444</v>
      </c>
      <c r="C101" s="407"/>
      <c r="D101" s="407"/>
      <c r="E101" s="235"/>
      <c r="F101" s="239"/>
      <c r="G101" s="238"/>
      <c r="H101" s="235"/>
      <c r="I101" s="239"/>
      <c r="J101" s="238"/>
      <c r="K101" s="236"/>
      <c r="L101" s="237"/>
      <c r="M101" s="236"/>
      <c r="N101" s="235"/>
      <c r="O101" s="234"/>
      <c r="P101" s="233"/>
    </row>
    <row r="102" spans="1:16" ht="38.25">
      <c r="A102" s="358">
        <v>3.1</v>
      </c>
      <c r="B102" s="390" t="s">
        <v>292</v>
      </c>
      <c r="C102" s="390"/>
      <c r="D102" s="390"/>
      <c r="E102" s="228"/>
      <c r="F102" s="227" t="s">
        <v>437</v>
      </c>
      <c r="G102" s="229"/>
      <c r="H102" s="228"/>
      <c r="I102" s="227" t="s">
        <v>437</v>
      </c>
      <c r="J102" s="229"/>
      <c r="K102" s="232"/>
      <c r="L102" s="368"/>
      <c r="M102" s="231"/>
      <c r="N102" s="230"/>
      <c r="O102" s="368" t="s">
        <v>445</v>
      </c>
      <c r="P102" s="364"/>
    </row>
    <row r="103" spans="1:16" ht="38.25">
      <c r="A103" s="358">
        <v>3.2</v>
      </c>
      <c r="B103" s="390" t="s">
        <v>446</v>
      </c>
      <c r="C103" s="390"/>
      <c r="D103" s="390"/>
      <c r="F103" s="227" t="s">
        <v>437</v>
      </c>
      <c r="G103" s="229"/>
      <c r="H103" s="228"/>
      <c r="I103" s="227" t="s">
        <v>437</v>
      </c>
      <c r="K103" s="226"/>
      <c r="L103" s="225"/>
      <c r="M103" s="224"/>
      <c r="N103" s="223"/>
      <c r="O103" s="368" t="s">
        <v>447</v>
      </c>
      <c r="P103" s="222"/>
    </row>
    <row r="104" spans="1:16" ht="38.25">
      <c r="A104" s="358">
        <v>3.3</v>
      </c>
      <c r="B104" s="390" t="s">
        <v>448</v>
      </c>
      <c r="C104" s="390"/>
      <c r="D104" s="390"/>
      <c r="E104" s="228"/>
      <c r="F104" s="227" t="s">
        <v>437</v>
      </c>
      <c r="G104" s="229"/>
      <c r="H104" s="228"/>
      <c r="I104" s="227" t="s">
        <v>437</v>
      </c>
      <c r="J104" s="229"/>
      <c r="K104" s="232"/>
      <c r="L104" s="368"/>
      <c r="M104" s="231"/>
      <c r="N104" s="230"/>
      <c r="O104" s="368" t="s">
        <v>449</v>
      </c>
      <c r="P104" s="364"/>
    </row>
    <row r="105" spans="1:16" ht="38.25">
      <c r="A105" s="358">
        <v>3.4</v>
      </c>
      <c r="B105" s="390" t="s">
        <v>450</v>
      </c>
      <c r="C105" s="390"/>
      <c r="D105" s="390"/>
      <c r="F105" s="227" t="s">
        <v>437</v>
      </c>
      <c r="G105" s="229"/>
      <c r="H105" s="228"/>
      <c r="I105" s="227" t="s">
        <v>437</v>
      </c>
      <c r="K105" s="226"/>
      <c r="L105" s="225"/>
      <c r="M105" s="224"/>
      <c r="N105" s="223"/>
      <c r="O105" s="368" t="s">
        <v>451</v>
      </c>
      <c r="P105" s="222"/>
    </row>
    <row r="106" spans="1:16" ht="8.25" customHeight="1" thickBot="1">
      <c r="A106" s="419"/>
      <c r="B106" s="420"/>
      <c r="C106" s="420"/>
      <c r="D106" s="420"/>
      <c r="E106" s="420"/>
      <c r="F106" s="420"/>
      <c r="G106" s="420"/>
      <c r="H106" s="420"/>
      <c r="I106" s="420"/>
      <c r="J106" s="420"/>
      <c r="K106" s="420"/>
      <c r="L106" s="420"/>
      <c r="M106" s="420"/>
      <c r="N106" s="420"/>
      <c r="O106" s="420"/>
      <c r="P106" s="421"/>
    </row>
  </sheetData>
  <mergeCells count="105">
    <mergeCell ref="A93:P93"/>
    <mergeCell ref="A94:P94"/>
    <mergeCell ref="B95:D95"/>
    <mergeCell ref="B96:D96"/>
    <mergeCell ref="B97:D97"/>
    <mergeCell ref="B98:D98"/>
    <mergeCell ref="B105:D105"/>
    <mergeCell ref="A106:P106"/>
    <mergeCell ref="B99:D99"/>
    <mergeCell ref="B100:D100"/>
    <mergeCell ref="B101:D101"/>
    <mergeCell ref="B102:D102"/>
    <mergeCell ref="B103:D103"/>
    <mergeCell ref="B104:D104"/>
    <mergeCell ref="B85:D85"/>
    <mergeCell ref="B86:D86"/>
    <mergeCell ref="B88:D88"/>
    <mergeCell ref="B89:D89"/>
    <mergeCell ref="L89:L91"/>
    <mergeCell ref="O89:O91"/>
    <mergeCell ref="B90:D90"/>
    <mergeCell ref="B91:D91"/>
    <mergeCell ref="A92:P92"/>
    <mergeCell ref="A76:P76"/>
    <mergeCell ref="A77:P77"/>
    <mergeCell ref="A78:P78"/>
    <mergeCell ref="B79:D79"/>
    <mergeCell ref="B80:D80"/>
    <mergeCell ref="B81:D81"/>
    <mergeCell ref="B82:D82"/>
    <mergeCell ref="O82:O83"/>
    <mergeCell ref="B83:D83"/>
    <mergeCell ref="B66:D66"/>
    <mergeCell ref="B67:D67"/>
    <mergeCell ref="B68:D68"/>
    <mergeCell ref="B69:D69"/>
    <mergeCell ref="B71:D71"/>
    <mergeCell ref="B72:D72"/>
    <mergeCell ref="B73:D73"/>
    <mergeCell ref="B74:D74"/>
    <mergeCell ref="B75:D75"/>
    <mergeCell ref="B55:D55"/>
    <mergeCell ref="B56:D56"/>
    <mergeCell ref="B57:D57"/>
    <mergeCell ref="B58:D58"/>
    <mergeCell ref="B59:D59"/>
    <mergeCell ref="B61:D61"/>
    <mergeCell ref="B62:D62"/>
    <mergeCell ref="B63:D63"/>
    <mergeCell ref="B64:D64"/>
    <mergeCell ref="B45:D45"/>
    <mergeCell ref="B46:D46"/>
    <mergeCell ref="B48:D48"/>
    <mergeCell ref="B49:D49"/>
    <mergeCell ref="B50:D50"/>
    <mergeCell ref="B51:D51"/>
    <mergeCell ref="B52:D52"/>
    <mergeCell ref="B53:D53"/>
    <mergeCell ref="B54:D54"/>
    <mergeCell ref="B36:D36"/>
    <mergeCell ref="B37:D37"/>
    <mergeCell ref="B38:D38"/>
    <mergeCell ref="B39:D39"/>
    <mergeCell ref="B40:D40"/>
    <mergeCell ref="B41:D41"/>
    <mergeCell ref="B42:D42"/>
    <mergeCell ref="B43:D43"/>
    <mergeCell ref="B44:D44"/>
    <mergeCell ref="B27:D27"/>
    <mergeCell ref="L27:L28"/>
    <mergeCell ref="B28:D28"/>
    <mergeCell ref="B29:D29"/>
    <mergeCell ref="B30:D30"/>
    <mergeCell ref="B31:D31"/>
    <mergeCell ref="A33:P33"/>
    <mergeCell ref="A34:P34"/>
    <mergeCell ref="B35:D35"/>
    <mergeCell ref="B18:D18"/>
    <mergeCell ref="B19:D19"/>
    <mergeCell ref="B20:D20"/>
    <mergeCell ref="B21:D21"/>
    <mergeCell ref="B22:D22"/>
    <mergeCell ref="B23:D23"/>
    <mergeCell ref="B24:D24"/>
    <mergeCell ref="B25:D25"/>
    <mergeCell ref="B26:D26"/>
    <mergeCell ref="A7:P7"/>
    <mergeCell ref="A8:B8"/>
    <mergeCell ref="C8:P8"/>
    <mergeCell ref="B11:C11"/>
    <mergeCell ref="A13:P13"/>
    <mergeCell ref="A14:P14"/>
    <mergeCell ref="B15:D15"/>
    <mergeCell ref="B16:D16"/>
    <mergeCell ref="B17:D17"/>
    <mergeCell ref="A2:B2"/>
    <mergeCell ref="C2:P2"/>
    <mergeCell ref="A3:B3"/>
    <mergeCell ref="C3:P3"/>
    <mergeCell ref="A4:B4"/>
    <mergeCell ref="C4:P4"/>
    <mergeCell ref="A5:B5"/>
    <mergeCell ref="C5:P5"/>
    <mergeCell ref="A6:B6"/>
    <mergeCell ref="C6:P6"/>
  </mergeCells>
  <pageMargins left="0.7" right="0.7" top="0.75" bottom="0.75" header="0.3" footer="0.3"/>
  <pageSetup scale="56" fitToHeight="3" orientation="landscape" r:id="rId1"/>
  <rowBreaks count="2" manualBreakCount="2">
    <brk id="32" max="12" man="1"/>
    <brk id="7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1A55-028E-6C43-A101-78C074FCC1C3}">
  <sheetPr>
    <tabColor theme="9" tint="0.59999389629810485"/>
  </sheetPr>
  <dimension ref="B2:F18"/>
  <sheetViews>
    <sheetView workbookViewId="0">
      <selection activeCell="E21" sqref="E21"/>
    </sheetView>
  </sheetViews>
  <sheetFormatPr defaultColWidth="8.85546875" defaultRowHeight="15"/>
  <cols>
    <col min="1" max="1" width="7" customWidth="1"/>
    <col min="2" max="2" width="25.42578125" customWidth="1"/>
    <col min="3" max="4" width="10.7109375" customWidth="1"/>
    <col min="5" max="5" width="49" customWidth="1"/>
    <col min="6" max="6" width="64.42578125" customWidth="1"/>
  </cols>
  <sheetData>
    <row r="2" spans="2:6" ht="15.75" thickBot="1"/>
    <row r="3" spans="2:6" s="345" customFormat="1" ht="30">
      <c r="B3" s="348" t="s">
        <v>452</v>
      </c>
      <c r="C3" s="347" t="s">
        <v>453</v>
      </c>
      <c r="D3" s="347" t="s">
        <v>454</v>
      </c>
      <c r="E3" s="347" t="s">
        <v>455</v>
      </c>
      <c r="F3" s="346" t="s">
        <v>456</v>
      </c>
    </row>
    <row r="4" spans="2:6" ht="30">
      <c r="B4" s="344" t="s">
        <v>101</v>
      </c>
      <c r="C4" s="343">
        <v>2005</v>
      </c>
      <c r="D4" s="343">
        <v>2023</v>
      </c>
      <c r="E4" s="6" t="s">
        <v>457</v>
      </c>
      <c r="F4" s="342" t="s">
        <v>458</v>
      </c>
    </row>
    <row r="5" spans="2:6" ht="30">
      <c r="B5" s="344" t="s">
        <v>101</v>
      </c>
      <c r="C5" s="343">
        <v>2005</v>
      </c>
      <c r="D5" s="343">
        <v>2030</v>
      </c>
      <c r="E5" s="6" t="s">
        <v>459</v>
      </c>
      <c r="F5" s="342" t="s">
        <v>458</v>
      </c>
    </row>
    <row r="6" spans="2:6" ht="30">
      <c r="B6" s="344" t="s">
        <v>101</v>
      </c>
      <c r="C6" s="343">
        <v>2005</v>
      </c>
      <c r="D6" s="343">
        <v>2040</v>
      </c>
      <c r="E6" s="6" t="s">
        <v>460</v>
      </c>
      <c r="F6" s="342" t="s">
        <v>458</v>
      </c>
    </row>
    <row r="7" spans="2:6" ht="30">
      <c r="B7" s="344" t="s">
        <v>101</v>
      </c>
      <c r="C7" s="343">
        <v>2005</v>
      </c>
      <c r="D7" s="343">
        <v>2050</v>
      </c>
      <c r="E7" s="6" t="s">
        <v>461</v>
      </c>
      <c r="F7" s="342" t="s">
        <v>458</v>
      </c>
    </row>
    <row r="8" spans="2:6" ht="30">
      <c r="B8" s="344" t="s">
        <v>462</v>
      </c>
      <c r="C8" s="343">
        <v>2005</v>
      </c>
      <c r="D8" s="343">
        <v>2050</v>
      </c>
      <c r="E8" s="6" t="s">
        <v>463</v>
      </c>
      <c r="F8" s="342" t="s">
        <v>464</v>
      </c>
    </row>
    <row r="9" spans="2:6" ht="30">
      <c r="B9" s="344" t="s">
        <v>465</v>
      </c>
      <c r="C9" s="343">
        <v>2005</v>
      </c>
      <c r="D9" s="343">
        <v>2050</v>
      </c>
      <c r="E9" s="6" t="s">
        <v>466</v>
      </c>
      <c r="F9" s="342" t="s">
        <v>464</v>
      </c>
    </row>
    <row r="10" spans="2:6" ht="30">
      <c r="B10" s="344" t="s">
        <v>467</v>
      </c>
      <c r="C10" s="343">
        <v>2005</v>
      </c>
      <c r="D10" s="343">
        <v>2050</v>
      </c>
      <c r="E10" s="6" t="s">
        <v>468</v>
      </c>
      <c r="F10" s="342" t="s">
        <v>464</v>
      </c>
    </row>
    <row r="11" spans="2:6">
      <c r="B11" s="344"/>
      <c r="C11" s="343"/>
      <c r="D11" s="343"/>
      <c r="E11" s="6"/>
      <c r="F11" s="342"/>
    </row>
    <row r="12" spans="2:6" ht="15.75" thickBot="1">
      <c r="B12" s="341"/>
      <c r="C12" s="340"/>
      <c r="D12" s="340"/>
      <c r="E12" s="339"/>
      <c r="F12" s="338"/>
    </row>
    <row r="14" spans="2:6">
      <c r="B14" s="337" t="s">
        <v>253</v>
      </c>
    </row>
    <row r="15" spans="2:6">
      <c r="B15" s="123" t="s">
        <v>469</v>
      </c>
    </row>
    <row r="16" spans="2:6">
      <c r="B16" s="123" t="s">
        <v>470</v>
      </c>
    </row>
    <row r="17" spans="2:2">
      <c r="B17" s="336" t="s">
        <v>471</v>
      </c>
    </row>
    <row r="18" spans="2:2">
      <c r="B18" s="123" t="s">
        <v>472</v>
      </c>
    </row>
  </sheetData>
  <hyperlinks>
    <hyperlink ref="F7" r:id="rId1" display="https://dtecleanenergy.com/" xr:uid="{BABB4AD8-A9A0-1747-821A-78A2774D237F}"/>
    <hyperlink ref="F6" r:id="rId2" display="https://dtecleanenergy.com/" xr:uid="{EDE07D84-C478-EA45-9E97-2076EC58188A}"/>
    <hyperlink ref="F5" r:id="rId3" display="https://dtecleanenergy.com/" xr:uid="{33E6A597-97A0-394E-8916-1AA49504A1A6}"/>
    <hyperlink ref="F4" r:id="rId4" display="https://dtecleanenergy.com/" xr:uid="{CDE03932-9039-9F4E-B0EA-B781843EB30F}"/>
    <hyperlink ref="F10" r:id="rId5" display="https://skrift.meltwater.io/site/5e12ac481b7bea03e16a9079/article/5ef5ada4195d6b001b3e5289" xr:uid="{AA12BD74-A290-064C-A580-7DB5C9BCCDFF}"/>
    <hyperlink ref="F9" r:id="rId6" display="https://skrift.meltwater.io/site/5e12ac481b7bea03e16a9079/article/5ef5ada4195d6b001b3e5289" xr:uid="{A6538614-CD49-6248-A3AF-D66BB99C42D2}"/>
    <hyperlink ref="F8" r:id="rId7" display="https://skrift.meltwater.io/site/5e12ac481b7bea03e16a9079/article/5ef5ada4195d6b001b3e5289" xr:uid="{4BBDBAE9-F681-BB48-B461-7B1146DA9AC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beb41ca-1542-4eb2-9f6f-92a9dc7f0194"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41c4c6cd-4736-4124-b457-bfceb06ae0b6"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AB07851CC1CF544972E78C3D23FB683" ma:contentTypeVersion="14" ma:contentTypeDescription="Create a new document." ma:contentTypeScope="" ma:versionID="0a5799f78bbec7a490af47a1f35637f5">
  <xsd:schema xmlns:xsd="http://www.w3.org/2001/XMLSchema" xmlns:xs="http://www.w3.org/2001/XMLSchema" xmlns:p="http://schemas.microsoft.com/office/2006/metadata/properties" xmlns:ns2="41c4c6cd-4736-4124-b457-bfceb06ae0b6" xmlns:ns3="763d5a21-1918-4f8e-abed-833c477df09d" targetNamespace="http://schemas.microsoft.com/office/2006/metadata/properties" ma:root="true" ma:fieldsID="9d3f02b4ceb537f2815c00414c2e7f85" ns2:_="" ns3:_="">
    <xsd:import namespace="41c4c6cd-4736-4124-b457-bfceb06ae0b6"/>
    <xsd:import namespace="763d5a21-1918-4f8e-abed-833c477df0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Description"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c4c6cd-4736-4124-b457-bfceb06ae0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escription" ma:index="17" nillable="true" ma:displayName="Description" ma:format="Dropdown" ma:internalName="Description">
      <xsd:simpleType>
        <xsd:restriction base="dms:Text">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3d5a21-1918-4f8e-abed-833c477df0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41024-4496-490C-9855-3580F940AD95}">
  <ds:schemaRefs>
    <ds:schemaRef ds:uri="Microsoft.SharePoint.Taxonomy.ContentTypeSync"/>
  </ds:schemaRefs>
</ds:datastoreItem>
</file>

<file path=customXml/itemProps2.xml><?xml version="1.0" encoding="utf-8"?>
<ds:datastoreItem xmlns:ds="http://schemas.openxmlformats.org/officeDocument/2006/customXml" ds:itemID="{BF773A0B-D84B-4A85-8C8E-0E0E5FCBAEB7}">
  <ds:schemaRefs>
    <ds:schemaRef ds:uri="http://schemas.microsoft.com/sharepoint/v3/contenttype/forms"/>
  </ds:schemaRefs>
</ds:datastoreItem>
</file>

<file path=customXml/itemProps3.xml><?xml version="1.0" encoding="utf-8"?>
<ds:datastoreItem xmlns:ds="http://schemas.openxmlformats.org/officeDocument/2006/customXml" ds:itemID="{10E07395-B43A-4091-A8F0-7DAC86FB9260}">
  <ds:schemaRefs>
    <ds:schemaRef ds:uri="http://schemas.microsoft.com/office/2006/metadata/properties"/>
    <ds:schemaRef ds:uri="http://schemas.microsoft.com/office/infopath/2007/PartnerControls"/>
    <ds:schemaRef ds:uri="41c4c6cd-4736-4124-b457-bfceb06ae0b6"/>
  </ds:schemaRefs>
</ds:datastoreItem>
</file>

<file path=customXml/itemProps4.xml><?xml version="1.0" encoding="utf-8"?>
<ds:datastoreItem xmlns:ds="http://schemas.openxmlformats.org/officeDocument/2006/customXml" ds:itemID="{3D052CF2-C48D-4C98-80D4-4BFC8525C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c4c6cd-4736-4124-b457-bfceb06ae0b6"/>
    <ds:schemaRef ds:uri="763d5a21-1918-4f8e-abed-833c477df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GRI Performance Table</vt:lpstr>
      <vt:lpstr>GRI Employment Data</vt:lpstr>
      <vt:lpstr>EEI-Metrics</vt:lpstr>
      <vt:lpstr>AGA-Quantitative Gas ESG</vt:lpstr>
      <vt:lpstr>Climate Goals </vt:lpstr>
      <vt:lpstr>_Hlk42502879</vt:lpstr>
      <vt:lpstr>_Hlk44321479</vt:lpstr>
      <vt:lpstr>'AGA-Quantitative Gas ESG'!Print_Area</vt:lpstr>
      <vt:lpstr>'EEI-Metrics'!Print_Area</vt:lpstr>
      <vt:lpstr>'AGA-Quantitative Gas ESG'!Print_Titles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Aimee A Ridella</cp:lastModifiedBy>
  <cp:revision/>
  <dcterms:created xsi:type="dcterms:W3CDTF">2021-07-07T17:06:54Z</dcterms:created>
  <dcterms:modified xsi:type="dcterms:W3CDTF">2021-09-09T18:34:10Z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0x010100EAB07851CC1CF544972E78C3D23FB683</vt:lpwstr>
  </property>
  <property fmtid="{D5CDD505-2E9C-101B-9397-08002B2CF9AE}" pid="3" name="MSIP_Label_d5d47762-d1c3-476b-91fd-63cae19eaafb_Enabled">
    <vt:lpwstr>true</vt:lpwstr>
  </property>
  <property fmtid="{D5CDD505-2E9C-101B-9397-08002B2CF9AE}" pid="4" name="MSIP_Label_d5d47762-d1c3-476b-91fd-63cae19eaafb_SetDate">
    <vt:lpwstr>2021-07-07T17:07:12Z</vt:lpwstr>
  </property>
  <property fmtid="{D5CDD505-2E9C-101B-9397-08002B2CF9AE}" pid="5" name="MSIP_Label_d5d47762-d1c3-476b-91fd-63cae19eaafb_Method">
    <vt:lpwstr>Standard</vt:lpwstr>
  </property>
  <property fmtid="{D5CDD505-2E9C-101B-9397-08002B2CF9AE}" pid="6" name="MSIP_Label_d5d47762-d1c3-476b-91fd-63cae19eaafb_Name">
    <vt:lpwstr>d5d47762-d1c3-476b-91fd-63cae19eaafb</vt:lpwstr>
  </property>
  <property fmtid="{D5CDD505-2E9C-101B-9397-08002B2CF9AE}" pid="7" name="MSIP_Label_d5d47762-d1c3-476b-91fd-63cae19eaafb_SiteId">
    <vt:lpwstr>8e61d5fe-7749-4e76-88ee-6d8799ae8143</vt:lpwstr>
  </property>
  <property fmtid="{D5CDD505-2E9C-101B-9397-08002B2CF9AE}" pid="8" name="MSIP_Label_d5d47762-d1c3-476b-91fd-63cae19eaafb_ActionId">
    <vt:lpwstr>932cab80-51b9-4f7e-b49e-5ba79f81a225</vt:lpwstr>
  </property>
  <property fmtid="{D5CDD505-2E9C-101B-9397-08002B2CF9AE}" pid="9" name="MSIP_Label_d5d47762-d1c3-476b-91fd-63cae19eaafb_ContentBits">
    <vt:lpwstr>0</vt:lpwstr>
  </property>
</Properties>
</file>